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html\koukai\財務状況報告\地方公会計に基づく財務書類(H29)\"/>
    </mc:Choice>
  </mc:AlternateContent>
  <bookViews>
    <workbookView xWindow="0" yWindow="0" windowWidth="20490" windowHeight="7695"/>
  </bookViews>
  <sheets>
    <sheet name="ｐ１" sheetId="1" r:id="rId1"/>
    <sheet name="ｐ２－３" sheetId="2" r:id="rId2"/>
    <sheet name="ｐ４" sheetId="3" r:id="rId3"/>
    <sheet name="ｐ5" sheetId="4" r:id="rId4"/>
  </sheets>
  <definedNames>
    <definedName name="_xlnm.Print_Area" localSheetId="1">'ｐ２－３'!$A$1:$N$57</definedName>
    <definedName name="_xlnm.Print_Area" localSheetId="2">'ｐ４'!$A$1:$H$46</definedName>
    <definedName name="_xlnm.Print_Area" localSheetId="3">'ｐ5'!$A$1:$G$46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2" l="1"/>
  <c r="E9" i="2"/>
  <c r="K37" i="2"/>
  <c r="M31" i="2"/>
  <c r="M34" i="2" s="1"/>
  <c r="K32" i="2"/>
  <c r="K30" i="2"/>
  <c r="L14" i="2"/>
  <c r="E12" i="2"/>
  <c r="L38" i="2" l="1"/>
  <c r="L39" i="2" s="1"/>
  <c r="K33" i="2"/>
  <c r="K29" i="2"/>
  <c r="L17" i="2"/>
  <c r="L10" i="2"/>
  <c r="L9" i="2" s="1"/>
  <c r="F45" i="2"/>
  <c r="F43" i="2"/>
  <c r="F39" i="2"/>
  <c r="F36" i="2"/>
  <c r="F31" i="2"/>
  <c r="F28" i="2"/>
  <c r="G20" i="2"/>
  <c r="G10" i="2"/>
  <c r="G9" i="2" s="1"/>
  <c r="E20" i="2"/>
  <c r="E11" i="2"/>
  <c r="L20" i="2" l="1"/>
  <c r="F35" i="2"/>
  <c r="E10" i="2"/>
  <c r="F42" i="2"/>
  <c r="F27" i="2"/>
  <c r="K31" i="2"/>
  <c r="K34" i="2"/>
  <c r="K38" i="2" s="1"/>
  <c r="K39" i="2" s="1"/>
  <c r="M38" i="2"/>
  <c r="M39" i="2" s="1"/>
  <c r="F47" i="2" l="1"/>
  <c r="F49" i="2" s="1"/>
  <c r="F51" i="2"/>
</calcChain>
</file>

<file path=xl/sharedStrings.xml><?xml version="1.0" encoding="utf-8"?>
<sst xmlns="http://schemas.openxmlformats.org/spreadsheetml/2006/main" count="252" uniqueCount="235">
  <si>
    <t>１　地方公会計制度の位置付け</t>
    <rPh sb="2" eb="4">
      <t>チホウ</t>
    </rPh>
    <rPh sb="4" eb="5">
      <t>コウ</t>
    </rPh>
    <rPh sb="5" eb="7">
      <t>カイケイ</t>
    </rPh>
    <rPh sb="7" eb="9">
      <t>セイド</t>
    </rPh>
    <rPh sb="10" eb="13">
      <t>イチヅ</t>
    </rPh>
    <phoneticPr fontId="1"/>
  </si>
  <si>
    <t>　・地方公会計制度導入の背景</t>
    <rPh sb="2" eb="4">
      <t>チホウ</t>
    </rPh>
    <rPh sb="4" eb="5">
      <t>コウ</t>
    </rPh>
    <rPh sb="5" eb="7">
      <t>カイケイ</t>
    </rPh>
    <rPh sb="7" eb="9">
      <t>セイド</t>
    </rPh>
    <rPh sb="9" eb="11">
      <t>ドウニュウ</t>
    </rPh>
    <rPh sb="12" eb="14">
      <t>ハイケイ</t>
    </rPh>
    <phoneticPr fontId="1"/>
  </si>
  <si>
    <t>２　財務書類の範囲</t>
    <rPh sb="2" eb="4">
      <t>ザイム</t>
    </rPh>
    <rPh sb="4" eb="6">
      <t>ショルイ</t>
    </rPh>
    <rPh sb="7" eb="9">
      <t>ハンイ</t>
    </rPh>
    <phoneticPr fontId="1"/>
  </si>
  <si>
    <t>　・センターと構成市における財務書類の位置付け</t>
    <rPh sb="7" eb="9">
      <t>コウセイ</t>
    </rPh>
    <rPh sb="9" eb="10">
      <t>シ</t>
    </rPh>
    <rPh sb="14" eb="16">
      <t>ザイム</t>
    </rPh>
    <rPh sb="16" eb="18">
      <t>ショルイ</t>
    </rPh>
    <rPh sb="19" eb="21">
      <t>イチ</t>
    </rPh>
    <rPh sb="21" eb="22">
      <t>ツ</t>
    </rPh>
    <phoneticPr fontId="1"/>
  </si>
  <si>
    <t>　センターでは独自の財務書類を作成し、構成市では一般会計等と公営企業会計を含む全体書類のほか、センター等の一部事務組合や第三セクター等を併せた連結書類を作成します。このため、センターが作成した財務書類は構成市の負担金比率に基づき按分し、構成市の連結財務書類として取りまとめられます。</t>
    <rPh sb="7" eb="9">
      <t>ドクジ</t>
    </rPh>
    <rPh sb="10" eb="12">
      <t>ザイム</t>
    </rPh>
    <rPh sb="12" eb="14">
      <t>ショルイ</t>
    </rPh>
    <rPh sb="15" eb="17">
      <t>サクセイ</t>
    </rPh>
    <rPh sb="19" eb="21">
      <t>コウセイ</t>
    </rPh>
    <rPh sb="21" eb="22">
      <t>シ</t>
    </rPh>
    <rPh sb="24" eb="26">
      <t>イッパン</t>
    </rPh>
    <rPh sb="26" eb="28">
      <t>カイケイ</t>
    </rPh>
    <rPh sb="28" eb="29">
      <t>トウ</t>
    </rPh>
    <rPh sb="30" eb="32">
      <t>コウエイ</t>
    </rPh>
    <rPh sb="32" eb="34">
      <t>キギョウ</t>
    </rPh>
    <rPh sb="34" eb="36">
      <t>カイケイ</t>
    </rPh>
    <rPh sb="37" eb="38">
      <t>フク</t>
    </rPh>
    <rPh sb="39" eb="41">
      <t>ゼンタイ</t>
    </rPh>
    <rPh sb="41" eb="43">
      <t>ショルイ</t>
    </rPh>
    <rPh sb="51" eb="52">
      <t>トウ</t>
    </rPh>
    <rPh sb="53" eb="55">
      <t>イチブ</t>
    </rPh>
    <rPh sb="55" eb="57">
      <t>ジム</t>
    </rPh>
    <rPh sb="57" eb="59">
      <t>クミアイ</t>
    </rPh>
    <rPh sb="60" eb="61">
      <t>ダイ</t>
    </rPh>
    <rPh sb="61" eb="62">
      <t>サン</t>
    </rPh>
    <rPh sb="66" eb="67">
      <t>トウ</t>
    </rPh>
    <rPh sb="68" eb="69">
      <t>アワ</t>
    </rPh>
    <rPh sb="71" eb="73">
      <t>レンケツ</t>
    </rPh>
    <rPh sb="73" eb="75">
      <t>ショルイ</t>
    </rPh>
    <rPh sb="76" eb="78">
      <t>サクセイ</t>
    </rPh>
    <rPh sb="92" eb="94">
      <t>サクセイ</t>
    </rPh>
    <rPh sb="96" eb="98">
      <t>ザイム</t>
    </rPh>
    <rPh sb="98" eb="100">
      <t>ショルイ</t>
    </rPh>
    <rPh sb="101" eb="103">
      <t>コウセイ</t>
    </rPh>
    <rPh sb="103" eb="104">
      <t>シ</t>
    </rPh>
    <rPh sb="105" eb="108">
      <t>フタンキン</t>
    </rPh>
    <rPh sb="108" eb="110">
      <t>ヒリツ</t>
    </rPh>
    <rPh sb="111" eb="112">
      <t>モト</t>
    </rPh>
    <rPh sb="114" eb="116">
      <t>アンブン</t>
    </rPh>
    <rPh sb="118" eb="120">
      <t>コウセイ</t>
    </rPh>
    <rPh sb="120" eb="121">
      <t>シ</t>
    </rPh>
    <rPh sb="122" eb="124">
      <t>レンケツ</t>
    </rPh>
    <rPh sb="124" eb="126">
      <t>ザイム</t>
    </rPh>
    <rPh sb="126" eb="128">
      <t>ショルイ</t>
    </rPh>
    <rPh sb="131" eb="132">
      <t>ト</t>
    </rPh>
    <phoneticPr fontId="1"/>
  </si>
  <si>
    <t>区分</t>
    <rPh sb="0" eb="2">
      <t>クブン</t>
    </rPh>
    <phoneticPr fontId="1"/>
  </si>
  <si>
    <t>連結</t>
    <rPh sb="0" eb="2">
      <t>レンケツ</t>
    </rPh>
    <phoneticPr fontId="1"/>
  </si>
  <si>
    <t>全体</t>
    <rPh sb="0" eb="2">
      <t>ゼンタイ</t>
    </rPh>
    <phoneticPr fontId="1"/>
  </si>
  <si>
    <t>一般会計等</t>
    <rPh sb="0" eb="2">
      <t>イッパン</t>
    </rPh>
    <rPh sb="2" eb="5">
      <t>カイケイトウ</t>
    </rPh>
    <phoneticPr fontId="1"/>
  </si>
  <si>
    <t>一部事務組合</t>
    <rPh sb="0" eb="2">
      <t>イチブ</t>
    </rPh>
    <rPh sb="2" eb="4">
      <t>ジム</t>
    </rPh>
    <rPh sb="4" eb="6">
      <t>クミアイ</t>
    </rPh>
    <phoneticPr fontId="1"/>
  </si>
  <si>
    <t>広域連合</t>
    <rPh sb="0" eb="2">
      <t>コウイキ</t>
    </rPh>
    <rPh sb="2" eb="4">
      <t>レンゴウ</t>
    </rPh>
    <phoneticPr fontId="1"/>
  </si>
  <si>
    <t>地方公社</t>
    <rPh sb="0" eb="2">
      <t>チホウ</t>
    </rPh>
    <rPh sb="2" eb="4">
      <t>コウシャ</t>
    </rPh>
    <phoneticPr fontId="1"/>
  </si>
  <si>
    <t>第三セクター</t>
    <rPh sb="0" eb="1">
      <t>ダイ</t>
    </rPh>
    <rPh sb="1" eb="2">
      <t>サン</t>
    </rPh>
    <phoneticPr fontId="1"/>
  </si>
  <si>
    <t>対象とする会計等</t>
    <rPh sb="0" eb="2">
      <t>タイショウ</t>
    </rPh>
    <rPh sb="5" eb="7">
      <t>カイケイ</t>
    </rPh>
    <rPh sb="7" eb="8">
      <t>トウ</t>
    </rPh>
    <phoneticPr fontId="1"/>
  </si>
  <si>
    <t>一般会計、休日急患診療所特別会計</t>
    <rPh sb="0" eb="2">
      <t>イッパン</t>
    </rPh>
    <rPh sb="2" eb="4">
      <t>カイケイ</t>
    </rPh>
    <rPh sb="5" eb="7">
      <t>キュウジツ</t>
    </rPh>
    <rPh sb="7" eb="9">
      <t>キュウカン</t>
    </rPh>
    <rPh sb="9" eb="12">
      <t>シンリョウジョ</t>
    </rPh>
    <rPh sb="12" eb="14">
      <t>トクベツ</t>
    </rPh>
    <rPh sb="14" eb="16">
      <t>カイケイ</t>
    </rPh>
    <phoneticPr fontId="1"/>
  </si>
  <si>
    <t>滋賀県後期高齢者医療広域連合</t>
    <rPh sb="0" eb="3">
      <t>シガケン</t>
    </rPh>
    <rPh sb="3" eb="5">
      <t>コウキ</t>
    </rPh>
    <rPh sb="5" eb="8">
      <t>コウレイシャ</t>
    </rPh>
    <rPh sb="8" eb="10">
      <t>イリョウ</t>
    </rPh>
    <rPh sb="10" eb="12">
      <t>コウイキ</t>
    </rPh>
    <rPh sb="12" eb="14">
      <t>レンゴウ</t>
    </rPh>
    <phoneticPr fontId="1"/>
  </si>
  <si>
    <t>長浜市土地開発公社</t>
    <rPh sb="0" eb="3">
      <t>ナガハマシ</t>
    </rPh>
    <rPh sb="3" eb="5">
      <t>トチ</t>
    </rPh>
    <rPh sb="5" eb="7">
      <t>カイハツ</t>
    </rPh>
    <rPh sb="7" eb="9">
      <t>コウシャ</t>
    </rPh>
    <phoneticPr fontId="1"/>
  </si>
  <si>
    <t>（公財）長浜文化スポーツ振興事業団、（公財）長浜曳山文化協会、（一財）湖北水源の郷づくり、長浜地方卸売市場㈱、㈱黒壁等</t>
    <rPh sb="1" eb="3">
      <t>コウザイ</t>
    </rPh>
    <rPh sb="4" eb="6">
      <t>ナガハマ</t>
    </rPh>
    <rPh sb="6" eb="8">
      <t>ブンカ</t>
    </rPh>
    <rPh sb="12" eb="14">
      <t>シンコウ</t>
    </rPh>
    <rPh sb="14" eb="17">
      <t>ジギョウダン</t>
    </rPh>
    <rPh sb="19" eb="21">
      <t>コウザイ</t>
    </rPh>
    <rPh sb="22" eb="24">
      <t>ナガハマ</t>
    </rPh>
    <rPh sb="24" eb="26">
      <t>ヒキヤマ</t>
    </rPh>
    <rPh sb="26" eb="28">
      <t>ブンカ</t>
    </rPh>
    <rPh sb="28" eb="30">
      <t>キョウカイ</t>
    </rPh>
    <rPh sb="32" eb="33">
      <t>イチ</t>
    </rPh>
    <rPh sb="33" eb="34">
      <t>ザイ</t>
    </rPh>
    <rPh sb="35" eb="37">
      <t>コホク</t>
    </rPh>
    <rPh sb="37" eb="39">
      <t>スイゲン</t>
    </rPh>
    <rPh sb="40" eb="41">
      <t>ゴウ</t>
    </rPh>
    <rPh sb="45" eb="47">
      <t>ナガハマ</t>
    </rPh>
    <rPh sb="47" eb="49">
      <t>チホウ</t>
    </rPh>
    <rPh sb="49" eb="51">
      <t>オロシウリ</t>
    </rPh>
    <rPh sb="51" eb="53">
      <t>シジョウ</t>
    </rPh>
    <rPh sb="56" eb="58">
      <t>クロカベ</t>
    </rPh>
    <rPh sb="58" eb="59">
      <t>ナド</t>
    </rPh>
    <phoneticPr fontId="1"/>
  </si>
  <si>
    <t>表　長浜市の財務書類の範囲</t>
    <rPh sb="0" eb="1">
      <t>ヒョウ</t>
    </rPh>
    <rPh sb="2" eb="5">
      <t>ナガハマシ</t>
    </rPh>
    <rPh sb="6" eb="8">
      <t>ザイム</t>
    </rPh>
    <rPh sb="8" eb="10">
      <t>ショルイ</t>
    </rPh>
    <rPh sb="11" eb="13">
      <t>ハンイ</t>
    </rPh>
    <phoneticPr fontId="1"/>
  </si>
  <si>
    <t>国民健康保険特別会計、介護保険特別会計、農業集落排水事業特別会計、後期高齢者医療特別会計、簡易水道事業特別会計、病院事業会計等</t>
    <rPh sb="0" eb="2">
      <t>コクミン</t>
    </rPh>
    <rPh sb="2" eb="4">
      <t>ケンコウ</t>
    </rPh>
    <rPh sb="4" eb="6">
      <t>ホケン</t>
    </rPh>
    <rPh sb="6" eb="8">
      <t>トクベツ</t>
    </rPh>
    <rPh sb="8" eb="10">
      <t>カイケイ</t>
    </rPh>
    <rPh sb="11" eb="13">
      <t>カイゴ</t>
    </rPh>
    <rPh sb="13" eb="15">
      <t>ホケン</t>
    </rPh>
    <rPh sb="15" eb="17">
      <t>トクベツ</t>
    </rPh>
    <rPh sb="17" eb="19">
      <t>カイケイ</t>
    </rPh>
    <rPh sb="20" eb="22">
      <t>ノウギョウ</t>
    </rPh>
    <rPh sb="22" eb="24">
      <t>シュウラク</t>
    </rPh>
    <rPh sb="24" eb="26">
      <t>ハイスイ</t>
    </rPh>
    <rPh sb="26" eb="28">
      <t>ジギョウ</t>
    </rPh>
    <rPh sb="28" eb="30">
      <t>トクベツ</t>
    </rPh>
    <rPh sb="30" eb="32">
      <t>カイケイ</t>
    </rPh>
    <rPh sb="33" eb="35">
      <t>コウキ</t>
    </rPh>
    <rPh sb="35" eb="38">
      <t>コウレイシャ</t>
    </rPh>
    <rPh sb="38" eb="40">
      <t>イリョウ</t>
    </rPh>
    <rPh sb="40" eb="42">
      <t>トクベツ</t>
    </rPh>
    <rPh sb="42" eb="44">
      <t>カイケイ</t>
    </rPh>
    <rPh sb="45" eb="47">
      <t>カンイ</t>
    </rPh>
    <rPh sb="47" eb="49">
      <t>スイドウ</t>
    </rPh>
    <rPh sb="49" eb="51">
      <t>ジギョウ</t>
    </rPh>
    <rPh sb="51" eb="53">
      <t>トクベツ</t>
    </rPh>
    <rPh sb="53" eb="55">
      <t>カイケイ</t>
    </rPh>
    <rPh sb="56" eb="58">
      <t>ビョウイン</t>
    </rPh>
    <rPh sb="58" eb="60">
      <t>ジギョウ</t>
    </rPh>
    <rPh sb="60" eb="62">
      <t>カイケイ</t>
    </rPh>
    <rPh sb="62" eb="63">
      <t>トウ</t>
    </rPh>
    <phoneticPr fontId="1"/>
  </si>
  <si>
    <t>地方公営
事業会計</t>
    <rPh sb="0" eb="2">
      <t>チホウ</t>
    </rPh>
    <rPh sb="2" eb="4">
      <t>コウエイ</t>
    </rPh>
    <rPh sb="5" eb="7">
      <t>ジギョウ</t>
    </rPh>
    <rPh sb="7" eb="9">
      <t>カイケイ</t>
    </rPh>
    <phoneticPr fontId="1"/>
  </si>
  <si>
    <t>３　作成基準等</t>
    <rPh sb="2" eb="4">
      <t>サクセイ</t>
    </rPh>
    <rPh sb="4" eb="7">
      <t>キジュントウ</t>
    </rPh>
    <phoneticPr fontId="1"/>
  </si>
  <si>
    <t>　・財務書類の作成基準</t>
    <rPh sb="2" eb="4">
      <t>ザイム</t>
    </rPh>
    <rPh sb="4" eb="6">
      <t>ショルイ</t>
    </rPh>
    <rPh sb="7" eb="9">
      <t>サクセイ</t>
    </rPh>
    <rPh sb="9" eb="11">
      <t>キジュン</t>
    </rPh>
    <phoneticPr fontId="1"/>
  </si>
  <si>
    <t>　　</t>
    <phoneticPr fontId="1"/>
  </si>
  <si>
    <t>　・作成方法</t>
    <rPh sb="2" eb="4">
      <t>サクセイ</t>
    </rPh>
    <rPh sb="4" eb="6">
      <t>ホウホウ</t>
    </rPh>
    <phoneticPr fontId="1"/>
  </si>
  <si>
    <t>　</t>
    <phoneticPr fontId="1"/>
  </si>
  <si>
    <t>センターが保有している財産（資産）の規模と、その資産をどのような財源（負債・純資産）でまかなってきたかを、基準日時点において対照表示したもの</t>
    <rPh sb="5" eb="7">
      <t>ホユウ</t>
    </rPh>
    <rPh sb="11" eb="13">
      <t>ザイサン</t>
    </rPh>
    <rPh sb="14" eb="16">
      <t>シサン</t>
    </rPh>
    <rPh sb="18" eb="20">
      <t>キボ</t>
    </rPh>
    <rPh sb="24" eb="26">
      <t>シサン</t>
    </rPh>
    <rPh sb="32" eb="34">
      <t>ザイゲン</t>
    </rPh>
    <rPh sb="35" eb="37">
      <t>フサイ</t>
    </rPh>
    <rPh sb="38" eb="41">
      <t>ジュンシサン</t>
    </rPh>
    <rPh sb="53" eb="56">
      <t>キジュンビ</t>
    </rPh>
    <rPh sb="56" eb="58">
      <t>ジテン</t>
    </rPh>
    <rPh sb="62" eb="64">
      <t>タイショウ</t>
    </rPh>
    <rPh sb="64" eb="66">
      <t>ヒョウジ</t>
    </rPh>
    <phoneticPr fontId="1"/>
  </si>
  <si>
    <t>貸借対照表【ＢＳ】</t>
    <rPh sb="0" eb="2">
      <t>タイシャク</t>
    </rPh>
    <rPh sb="2" eb="5">
      <t>タイショウヒョウ</t>
    </rPh>
    <phoneticPr fontId="1"/>
  </si>
  <si>
    <t>固定資産</t>
    <rPh sb="0" eb="2">
      <t>コテイ</t>
    </rPh>
    <rPh sb="2" eb="4">
      <t>シサン</t>
    </rPh>
    <phoneticPr fontId="1"/>
  </si>
  <si>
    <t>　有形固定資産</t>
    <rPh sb="1" eb="3">
      <t>ユウケイ</t>
    </rPh>
    <rPh sb="3" eb="5">
      <t>コテイ</t>
    </rPh>
    <rPh sb="5" eb="7">
      <t>シサン</t>
    </rPh>
    <phoneticPr fontId="1"/>
  </si>
  <si>
    <t>負債</t>
    <rPh sb="0" eb="2">
      <t>フサイ</t>
    </rPh>
    <phoneticPr fontId="1"/>
  </si>
  <si>
    <t>固定負債</t>
    <rPh sb="0" eb="2">
      <t>コテイ</t>
    </rPh>
    <rPh sb="2" eb="4">
      <t>フサイ</t>
    </rPh>
    <phoneticPr fontId="1"/>
  </si>
  <si>
    <t>純資産</t>
    <rPh sb="0" eb="3">
      <t>ジュンシサン</t>
    </rPh>
    <phoneticPr fontId="1"/>
  </si>
  <si>
    <t>資金収支計算書【ＣＦ】</t>
    <rPh sb="0" eb="2">
      <t>シキン</t>
    </rPh>
    <rPh sb="2" eb="4">
      <t>シュウシ</t>
    </rPh>
    <rPh sb="4" eb="6">
      <t>ケイサン</t>
    </rPh>
    <rPh sb="6" eb="7">
      <t>ショ</t>
    </rPh>
    <phoneticPr fontId="1"/>
  </si>
  <si>
    <t>業務活動収支</t>
    <rPh sb="0" eb="2">
      <t>ギョウム</t>
    </rPh>
    <rPh sb="2" eb="4">
      <t>カツドウ</t>
    </rPh>
    <rPh sb="4" eb="6">
      <t>シュウシ</t>
    </rPh>
    <phoneticPr fontId="1"/>
  </si>
  <si>
    <t>投資活動収支</t>
    <rPh sb="0" eb="2">
      <t>トウシ</t>
    </rPh>
    <rPh sb="2" eb="4">
      <t>カツドウ</t>
    </rPh>
    <rPh sb="4" eb="6">
      <t>シュウシ</t>
    </rPh>
    <phoneticPr fontId="1"/>
  </si>
  <si>
    <t>財務活動収支</t>
    <rPh sb="0" eb="2">
      <t>ザイム</t>
    </rPh>
    <rPh sb="2" eb="4">
      <t>カツドウ</t>
    </rPh>
    <rPh sb="4" eb="6">
      <t>シュウシ</t>
    </rPh>
    <phoneticPr fontId="1"/>
  </si>
  <si>
    <t>本年度資金収支額</t>
    <rPh sb="0" eb="3">
      <t>ホンネンド</t>
    </rPh>
    <rPh sb="3" eb="5">
      <t>シキン</t>
    </rPh>
    <rPh sb="5" eb="7">
      <t>シュウシ</t>
    </rPh>
    <rPh sb="7" eb="8">
      <t>ガク</t>
    </rPh>
    <phoneticPr fontId="1"/>
  </si>
  <si>
    <t>本年度末資金残高</t>
    <rPh sb="0" eb="3">
      <t>ホンネンド</t>
    </rPh>
    <rPh sb="3" eb="4">
      <t>マツ</t>
    </rPh>
    <rPh sb="4" eb="6">
      <t>シキン</t>
    </rPh>
    <rPh sb="6" eb="7">
      <t>ザン</t>
    </rPh>
    <rPh sb="7" eb="8">
      <t>ダカ</t>
    </rPh>
    <phoneticPr fontId="1"/>
  </si>
  <si>
    <t>本年度末歳計外現金残高</t>
    <rPh sb="0" eb="1">
      <t>ホン</t>
    </rPh>
    <rPh sb="1" eb="3">
      <t>ネンド</t>
    </rPh>
    <rPh sb="3" eb="4">
      <t>マツ</t>
    </rPh>
    <rPh sb="4" eb="6">
      <t>サイケイ</t>
    </rPh>
    <rPh sb="6" eb="7">
      <t>ガイ</t>
    </rPh>
    <rPh sb="7" eb="9">
      <t>ゲンキン</t>
    </rPh>
    <rPh sb="9" eb="10">
      <t>ザン</t>
    </rPh>
    <rPh sb="10" eb="11">
      <t>ダカ</t>
    </rPh>
    <phoneticPr fontId="1"/>
  </si>
  <si>
    <t>本年度末現金預金残高</t>
    <rPh sb="0" eb="1">
      <t>ホン</t>
    </rPh>
    <rPh sb="1" eb="3">
      <t>ネンド</t>
    </rPh>
    <rPh sb="3" eb="4">
      <t>マツ</t>
    </rPh>
    <rPh sb="4" eb="6">
      <t>ゲンキン</t>
    </rPh>
    <rPh sb="6" eb="8">
      <t>ヨキン</t>
    </rPh>
    <rPh sb="8" eb="10">
      <t>ザンダカ</t>
    </rPh>
    <phoneticPr fontId="1"/>
  </si>
  <si>
    <t>１年間の現金の受払いを３つの区分で表示したもの</t>
    <rPh sb="1" eb="2">
      <t>ネン</t>
    </rPh>
    <rPh sb="2" eb="3">
      <t>カン</t>
    </rPh>
    <rPh sb="4" eb="6">
      <t>ゲンキン</t>
    </rPh>
    <rPh sb="7" eb="9">
      <t>ウケハラ</t>
    </rPh>
    <rPh sb="14" eb="16">
      <t>クブン</t>
    </rPh>
    <rPh sb="17" eb="19">
      <t>ヒョウジ</t>
    </rPh>
    <phoneticPr fontId="1"/>
  </si>
  <si>
    <t>【業務活動収支】日常の行政活動に係る資金収支</t>
    <rPh sb="1" eb="3">
      <t>ギョウム</t>
    </rPh>
    <rPh sb="3" eb="5">
      <t>カツドウ</t>
    </rPh>
    <rPh sb="5" eb="7">
      <t>シュウシ</t>
    </rPh>
    <rPh sb="8" eb="10">
      <t>ニチジョウ</t>
    </rPh>
    <rPh sb="11" eb="13">
      <t>ギョウセイ</t>
    </rPh>
    <rPh sb="13" eb="15">
      <t>カツドウ</t>
    </rPh>
    <rPh sb="16" eb="17">
      <t>カカ</t>
    </rPh>
    <rPh sb="18" eb="20">
      <t>シキン</t>
    </rPh>
    <rPh sb="20" eb="22">
      <t>シュウシ</t>
    </rPh>
    <phoneticPr fontId="1"/>
  </si>
  <si>
    <t>【投資活動収支】公共施設等の整備、貸付等に係る資金収支</t>
    <rPh sb="1" eb="3">
      <t>トウシ</t>
    </rPh>
    <rPh sb="3" eb="5">
      <t>カツドウ</t>
    </rPh>
    <rPh sb="5" eb="7">
      <t>シュウシ</t>
    </rPh>
    <rPh sb="8" eb="10">
      <t>コウキョウ</t>
    </rPh>
    <rPh sb="10" eb="12">
      <t>シセツ</t>
    </rPh>
    <rPh sb="12" eb="13">
      <t>トウ</t>
    </rPh>
    <rPh sb="14" eb="16">
      <t>セイビ</t>
    </rPh>
    <rPh sb="17" eb="19">
      <t>カシツケ</t>
    </rPh>
    <rPh sb="19" eb="20">
      <t>トウ</t>
    </rPh>
    <rPh sb="21" eb="22">
      <t>カカ</t>
    </rPh>
    <rPh sb="23" eb="25">
      <t>シキン</t>
    </rPh>
    <rPh sb="25" eb="27">
      <t>シュウシ</t>
    </rPh>
    <phoneticPr fontId="1"/>
  </si>
  <si>
    <t>【財務活動収支】地方債の発行・償還等に係る資金収支</t>
    <rPh sb="1" eb="3">
      <t>ザイム</t>
    </rPh>
    <rPh sb="3" eb="5">
      <t>カツドウ</t>
    </rPh>
    <rPh sb="5" eb="7">
      <t>シュウシ</t>
    </rPh>
    <rPh sb="8" eb="10">
      <t>チホウ</t>
    </rPh>
    <rPh sb="10" eb="11">
      <t>サイ</t>
    </rPh>
    <rPh sb="12" eb="14">
      <t>ハッコウ</t>
    </rPh>
    <rPh sb="15" eb="17">
      <t>ショウカン</t>
    </rPh>
    <rPh sb="17" eb="18">
      <t>トウ</t>
    </rPh>
    <rPh sb="19" eb="20">
      <t>カカ</t>
    </rPh>
    <rPh sb="21" eb="23">
      <t>シキン</t>
    </rPh>
    <rPh sb="23" eb="25">
      <t>シュウシ</t>
    </rPh>
    <phoneticPr fontId="1"/>
  </si>
  <si>
    <t>行政コスト計算書【ＰＬ】</t>
    <rPh sb="0" eb="2">
      <t>ギョウセイ</t>
    </rPh>
    <rPh sb="5" eb="7">
      <t>ケイサン</t>
    </rPh>
    <rPh sb="7" eb="8">
      <t>ショ</t>
    </rPh>
    <phoneticPr fontId="1"/>
  </si>
  <si>
    <t>経常費用</t>
    <rPh sb="0" eb="2">
      <t>ケイジョウ</t>
    </rPh>
    <rPh sb="2" eb="4">
      <t>ヒヨウ</t>
    </rPh>
    <phoneticPr fontId="1"/>
  </si>
  <si>
    <t>科目</t>
    <rPh sb="0" eb="2">
      <t>カモク</t>
    </rPh>
    <phoneticPr fontId="1"/>
  </si>
  <si>
    <t>前年度末純資産残高</t>
    <rPh sb="0" eb="3">
      <t>ゼンネンド</t>
    </rPh>
    <rPh sb="3" eb="4">
      <t>マツ</t>
    </rPh>
    <rPh sb="4" eb="7">
      <t>ジュンシサン</t>
    </rPh>
    <rPh sb="7" eb="8">
      <t>ザン</t>
    </rPh>
    <rPh sb="8" eb="9">
      <t>ダカ</t>
    </rPh>
    <phoneticPr fontId="1"/>
  </si>
  <si>
    <t>合計</t>
    <rPh sb="0" eb="2">
      <t>ゴウケイ</t>
    </rPh>
    <phoneticPr fontId="1"/>
  </si>
  <si>
    <t>固定資産等形成分</t>
    <rPh sb="0" eb="2">
      <t>コテイ</t>
    </rPh>
    <rPh sb="2" eb="4">
      <t>シサン</t>
    </rPh>
    <rPh sb="4" eb="5">
      <t>トウ</t>
    </rPh>
    <rPh sb="5" eb="7">
      <t>ケイセイ</t>
    </rPh>
    <rPh sb="7" eb="8">
      <t>ブン</t>
    </rPh>
    <phoneticPr fontId="1"/>
  </si>
  <si>
    <t>余剰分（不足分）</t>
    <rPh sb="0" eb="3">
      <t>ヨジョウブン</t>
    </rPh>
    <rPh sb="4" eb="6">
      <t>フソク</t>
    </rPh>
    <rPh sb="6" eb="7">
      <t>ブン</t>
    </rPh>
    <phoneticPr fontId="1"/>
  </si>
  <si>
    <t>貸借対照表の純資産が1年間にどのような要因で、どれだけ増減したかを表示したもの。また純資産が、モノとして残されたのか（固定資産等形成分）、金銭として残された（不足の場合はマイナス）のか（余剰分（不足分））を表している。</t>
    <rPh sb="0" eb="2">
      <t>タイシャク</t>
    </rPh>
    <rPh sb="2" eb="5">
      <t>タイショウヒョウ</t>
    </rPh>
    <rPh sb="6" eb="9">
      <t>ジュンシサン</t>
    </rPh>
    <rPh sb="11" eb="13">
      <t>ネンカン</t>
    </rPh>
    <rPh sb="19" eb="21">
      <t>ヨウイン</t>
    </rPh>
    <rPh sb="27" eb="29">
      <t>ゾウゲン</t>
    </rPh>
    <rPh sb="33" eb="35">
      <t>ヒョウジ</t>
    </rPh>
    <rPh sb="42" eb="45">
      <t>ジュンシサン</t>
    </rPh>
    <rPh sb="52" eb="53">
      <t>ノコ</t>
    </rPh>
    <rPh sb="59" eb="61">
      <t>コテイ</t>
    </rPh>
    <rPh sb="61" eb="63">
      <t>シサン</t>
    </rPh>
    <rPh sb="63" eb="64">
      <t>トウ</t>
    </rPh>
    <rPh sb="64" eb="66">
      <t>ケイセイ</t>
    </rPh>
    <rPh sb="66" eb="67">
      <t>ブン</t>
    </rPh>
    <rPh sb="69" eb="71">
      <t>キンセン</t>
    </rPh>
    <rPh sb="74" eb="75">
      <t>ノコ</t>
    </rPh>
    <rPh sb="79" eb="81">
      <t>フソク</t>
    </rPh>
    <rPh sb="82" eb="84">
      <t>バアイ</t>
    </rPh>
    <rPh sb="93" eb="96">
      <t>ヨジョウブン</t>
    </rPh>
    <rPh sb="97" eb="99">
      <t>フソク</t>
    </rPh>
    <rPh sb="99" eb="100">
      <t>ブン</t>
    </rPh>
    <rPh sb="103" eb="104">
      <t>アラワ</t>
    </rPh>
    <phoneticPr fontId="1"/>
  </si>
  <si>
    <t>５　地方公会計による財政指標</t>
    <rPh sb="2" eb="4">
      <t>チホウ</t>
    </rPh>
    <rPh sb="4" eb="5">
      <t>コウ</t>
    </rPh>
    <rPh sb="5" eb="7">
      <t>カイケイ</t>
    </rPh>
    <rPh sb="10" eb="12">
      <t>ザイセイ</t>
    </rPh>
    <rPh sb="12" eb="14">
      <t>シヒョウ</t>
    </rPh>
    <phoneticPr fontId="1"/>
  </si>
  <si>
    <t>◇償還可能年数が短いほど、債務償還能力が高い。</t>
    <rPh sb="1" eb="3">
      <t>ショウカン</t>
    </rPh>
    <rPh sb="3" eb="5">
      <t>カノウ</t>
    </rPh>
    <rPh sb="5" eb="7">
      <t>ネンスウ</t>
    </rPh>
    <rPh sb="8" eb="9">
      <t>ミジカ</t>
    </rPh>
    <rPh sb="13" eb="15">
      <t>サイム</t>
    </rPh>
    <rPh sb="15" eb="17">
      <t>ショウカン</t>
    </rPh>
    <rPh sb="17" eb="19">
      <t>ノウリョク</t>
    </rPh>
    <rPh sb="20" eb="21">
      <t>タカ</t>
    </rPh>
    <phoneticPr fontId="1"/>
  </si>
  <si>
    <t>（適正値）10年未満</t>
    <rPh sb="1" eb="3">
      <t>テキセイ</t>
    </rPh>
    <rPh sb="3" eb="4">
      <t>チ</t>
    </rPh>
    <rPh sb="7" eb="8">
      <t>ネン</t>
    </rPh>
    <rPh sb="8" eb="10">
      <t>ミマン</t>
    </rPh>
    <phoneticPr fontId="1"/>
  </si>
  <si>
    <t>　一般的に10年未満の地方債が多いため。</t>
    <rPh sb="1" eb="4">
      <t>イッパンテキ</t>
    </rPh>
    <rPh sb="7" eb="8">
      <t>ネン</t>
    </rPh>
    <rPh sb="8" eb="10">
      <t>ミマン</t>
    </rPh>
    <rPh sb="11" eb="13">
      <t>チホウ</t>
    </rPh>
    <rPh sb="13" eb="14">
      <t>サイ</t>
    </rPh>
    <rPh sb="15" eb="16">
      <t>オオ</t>
    </rPh>
    <phoneticPr fontId="1"/>
  </si>
  <si>
    <t>（標準値）30万～200万円　自治体ベース</t>
    <rPh sb="1" eb="4">
      <t>ヒョウジュンチ</t>
    </rPh>
    <rPh sb="7" eb="8">
      <t>マン</t>
    </rPh>
    <rPh sb="12" eb="13">
      <t>マン</t>
    </rPh>
    <rPh sb="13" eb="14">
      <t>エン</t>
    </rPh>
    <rPh sb="15" eb="18">
      <t>ジチタイ</t>
    </rPh>
    <phoneticPr fontId="1"/>
  </si>
  <si>
    <t>減価償却累計額</t>
    <rPh sb="0" eb="2">
      <t>ゲンカ</t>
    </rPh>
    <rPh sb="2" eb="4">
      <t>ショウキャク</t>
    </rPh>
    <rPh sb="4" eb="6">
      <t>ルイケイ</t>
    </rPh>
    <rPh sb="6" eb="7">
      <t>ガク</t>
    </rPh>
    <phoneticPr fontId="1"/>
  </si>
  <si>
    <t>取得価額</t>
    <rPh sb="0" eb="2">
      <t>シュトク</t>
    </rPh>
    <rPh sb="2" eb="4">
      <t>カガク</t>
    </rPh>
    <phoneticPr fontId="1"/>
  </si>
  <si>
    <t>（建物）</t>
    <rPh sb="1" eb="3">
      <t>タテモノ</t>
    </rPh>
    <phoneticPr fontId="1"/>
  </si>
  <si>
    <t>（工作物）</t>
    <rPh sb="1" eb="4">
      <t>コウサクブツ</t>
    </rPh>
    <phoneticPr fontId="1"/>
  </si>
  <si>
    <t>（物品）</t>
    <rPh sb="1" eb="3">
      <t>ブッピン</t>
    </rPh>
    <phoneticPr fontId="1"/>
  </si>
  <si>
    <t>（ソフトウェア）</t>
    <phoneticPr fontId="1"/>
  </si>
  <si>
    <t>（合計）</t>
    <rPh sb="1" eb="3">
      <t>ゴウケイ</t>
    </rPh>
    <phoneticPr fontId="1"/>
  </si>
  <si>
    <t>クリスタルプラザ</t>
    <phoneticPr fontId="1"/>
  </si>
  <si>
    <t>クリーンプラント</t>
    <phoneticPr fontId="1"/>
  </si>
  <si>
    <t>第１プラント</t>
    <rPh sb="0" eb="1">
      <t>ダイ</t>
    </rPh>
    <phoneticPr fontId="1"/>
  </si>
  <si>
    <t>こもれび苑</t>
    <rPh sb="4" eb="5">
      <t>エン</t>
    </rPh>
    <phoneticPr fontId="1"/>
  </si>
  <si>
    <t>ウイングプラザ</t>
    <phoneticPr fontId="1"/>
  </si>
  <si>
    <t>○財務書類から読み取れる主な分析指標</t>
    <rPh sb="1" eb="3">
      <t>ザイム</t>
    </rPh>
    <rPh sb="3" eb="5">
      <t>ショルイ</t>
    </rPh>
    <rPh sb="7" eb="8">
      <t>ヨ</t>
    </rPh>
    <rPh sb="9" eb="10">
      <t>ト</t>
    </rPh>
    <rPh sb="12" eb="13">
      <t>オモ</t>
    </rPh>
    <rPh sb="14" eb="16">
      <t>ブンセキ</t>
    </rPh>
    <rPh sb="16" eb="18">
      <t>シヒョウ</t>
    </rPh>
    <phoneticPr fontId="1"/>
  </si>
  <si>
    <t>木之本斎苑</t>
    <rPh sb="0" eb="3">
      <t>キノモト</t>
    </rPh>
    <rPh sb="3" eb="5">
      <t>ヒトシエン</t>
    </rPh>
    <phoneticPr fontId="1"/>
  </si>
  <si>
    <t>余呉斎苑</t>
    <rPh sb="0" eb="2">
      <t>ヨゴ</t>
    </rPh>
    <rPh sb="2" eb="4">
      <t>ヒトシエン</t>
    </rPh>
    <phoneticPr fontId="1"/>
  </si>
  <si>
    <t>西浅井斎苑</t>
    <rPh sb="0" eb="1">
      <t>ニシ</t>
    </rPh>
    <rPh sb="1" eb="3">
      <t>アサイ</t>
    </rPh>
    <rPh sb="3" eb="5">
      <t>ヒトシエン</t>
    </rPh>
    <phoneticPr fontId="1"/>
  </si>
  <si>
    <t>伊香クリーンプラザ</t>
    <rPh sb="0" eb="2">
      <t>イカ</t>
    </rPh>
    <phoneticPr fontId="1"/>
  </si>
  <si>
    <t>余呉処分場</t>
    <rPh sb="0" eb="2">
      <t>ヨゴ</t>
    </rPh>
    <rPh sb="2" eb="4">
      <t>ショブン</t>
    </rPh>
    <rPh sb="4" eb="5">
      <t>ジョウ</t>
    </rPh>
    <phoneticPr fontId="1"/>
  </si>
  <si>
    <t>杉沢処分場</t>
    <rPh sb="0" eb="2">
      <t>スギサワ</t>
    </rPh>
    <rPh sb="2" eb="4">
      <t>ショブン</t>
    </rPh>
    <rPh sb="4" eb="5">
      <t>ジョウ</t>
    </rPh>
    <phoneticPr fontId="1"/>
  </si>
  <si>
    <r>
      <rPr>
        <b/>
        <sz val="11"/>
        <color theme="1"/>
        <rFont val="HG丸ｺﾞｼｯｸM-PRO"/>
        <family val="3"/>
        <charset val="128"/>
      </rPr>
      <t>湖北広域行政事務センター</t>
    </r>
    <r>
      <rPr>
        <sz val="11"/>
        <color theme="1"/>
        <rFont val="HG丸ｺﾞｼｯｸM-PRO"/>
        <family val="3"/>
        <charset val="128"/>
      </rPr>
      <t>、湖北地域消防組合、長浜水道企業団、滋賀県市町村職員研修センター、滋賀県市町村交通災害共済組合</t>
    </r>
    <rPh sb="0" eb="2">
      <t>コホク</t>
    </rPh>
    <rPh sb="2" eb="4">
      <t>コウイキ</t>
    </rPh>
    <rPh sb="4" eb="6">
      <t>ギョウセイ</t>
    </rPh>
    <rPh sb="6" eb="8">
      <t>ジム</t>
    </rPh>
    <rPh sb="13" eb="15">
      <t>コホク</t>
    </rPh>
    <rPh sb="15" eb="17">
      <t>チイキ</t>
    </rPh>
    <rPh sb="17" eb="19">
      <t>ショウボウ</t>
    </rPh>
    <rPh sb="19" eb="21">
      <t>クミアイ</t>
    </rPh>
    <rPh sb="22" eb="24">
      <t>ナガハマ</t>
    </rPh>
    <rPh sb="24" eb="26">
      <t>スイドウ</t>
    </rPh>
    <rPh sb="26" eb="28">
      <t>キギョウ</t>
    </rPh>
    <rPh sb="28" eb="29">
      <t>ダン</t>
    </rPh>
    <rPh sb="30" eb="33">
      <t>シガケン</t>
    </rPh>
    <rPh sb="33" eb="35">
      <t>シチョウ</t>
    </rPh>
    <rPh sb="35" eb="36">
      <t>ソン</t>
    </rPh>
    <rPh sb="36" eb="38">
      <t>ショクイン</t>
    </rPh>
    <rPh sb="38" eb="40">
      <t>ケンシュウ</t>
    </rPh>
    <rPh sb="45" eb="48">
      <t>シガケン</t>
    </rPh>
    <rPh sb="48" eb="50">
      <t>シチョウ</t>
    </rPh>
    <rPh sb="50" eb="51">
      <t>ソン</t>
    </rPh>
    <rPh sb="51" eb="53">
      <t>コウツウ</t>
    </rPh>
    <rPh sb="53" eb="55">
      <t>サイガイ</t>
    </rPh>
    <rPh sb="55" eb="57">
      <t>キョウサイ</t>
    </rPh>
    <rPh sb="57" eb="59">
      <t>クミアイ</t>
    </rPh>
    <phoneticPr fontId="1"/>
  </si>
  <si>
    <t>　　事業用資産</t>
    <rPh sb="2" eb="5">
      <t>ジギョウヨウ</t>
    </rPh>
    <rPh sb="5" eb="7">
      <t>シサン</t>
    </rPh>
    <phoneticPr fontId="1"/>
  </si>
  <si>
    <t>　　　土地</t>
    <rPh sb="3" eb="5">
      <t>トチ</t>
    </rPh>
    <phoneticPr fontId="1"/>
  </si>
  <si>
    <t>　　　建物</t>
    <rPh sb="3" eb="5">
      <t>タテモノ</t>
    </rPh>
    <phoneticPr fontId="1"/>
  </si>
  <si>
    <t>　　　工作物</t>
    <rPh sb="3" eb="6">
      <t>コウサクブツ</t>
    </rPh>
    <phoneticPr fontId="1"/>
  </si>
  <si>
    <t>【建物・施設別】</t>
    <rPh sb="1" eb="3">
      <t>タテモノ</t>
    </rPh>
    <rPh sb="4" eb="6">
      <t>シセツ</t>
    </rPh>
    <rPh sb="6" eb="7">
      <t>ベツ</t>
    </rPh>
    <phoneticPr fontId="1"/>
  </si>
  <si>
    <t>　　物品</t>
    <rPh sb="2" eb="4">
      <t>ブッピン</t>
    </rPh>
    <phoneticPr fontId="1"/>
  </si>
  <si>
    <t>　無形固定資産</t>
    <rPh sb="1" eb="3">
      <t>ムケイ</t>
    </rPh>
    <rPh sb="3" eb="5">
      <t>コテイ</t>
    </rPh>
    <rPh sb="5" eb="7">
      <t>シサン</t>
    </rPh>
    <phoneticPr fontId="1"/>
  </si>
  <si>
    <t>　投資その他の資産</t>
    <rPh sb="1" eb="3">
      <t>トウシ</t>
    </rPh>
    <rPh sb="5" eb="6">
      <t>タ</t>
    </rPh>
    <rPh sb="7" eb="9">
      <t>シサン</t>
    </rPh>
    <phoneticPr fontId="1"/>
  </si>
  <si>
    <t>流動資産</t>
    <rPh sb="0" eb="2">
      <t>リュウドウ</t>
    </rPh>
    <rPh sb="2" eb="4">
      <t>シサン</t>
    </rPh>
    <phoneticPr fontId="1"/>
  </si>
  <si>
    <t>　現金預金</t>
    <rPh sb="1" eb="3">
      <t>ゲンキン</t>
    </rPh>
    <rPh sb="3" eb="5">
      <t>ヨキン</t>
    </rPh>
    <phoneticPr fontId="1"/>
  </si>
  <si>
    <t>　地方債</t>
    <rPh sb="1" eb="3">
      <t>チホウ</t>
    </rPh>
    <rPh sb="3" eb="4">
      <t>サイ</t>
    </rPh>
    <phoneticPr fontId="1"/>
  </si>
  <si>
    <t>　退職手当引当金</t>
    <rPh sb="1" eb="3">
      <t>タイショク</t>
    </rPh>
    <rPh sb="3" eb="5">
      <t>テアテ</t>
    </rPh>
    <rPh sb="5" eb="7">
      <t>ヒキアテ</t>
    </rPh>
    <rPh sb="7" eb="8">
      <t>キン</t>
    </rPh>
    <phoneticPr fontId="1"/>
  </si>
  <si>
    <t>　その他</t>
    <rPh sb="3" eb="4">
      <t>タ</t>
    </rPh>
    <phoneticPr fontId="1"/>
  </si>
  <si>
    <t>流動負債</t>
    <rPh sb="0" eb="2">
      <t>リュウドウ</t>
    </rPh>
    <rPh sb="2" eb="4">
      <t>フサイ</t>
    </rPh>
    <phoneticPr fontId="1"/>
  </si>
  <si>
    <t>　1年内償還予定地方債</t>
    <rPh sb="2" eb="3">
      <t>ネン</t>
    </rPh>
    <rPh sb="3" eb="4">
      <t>ナイ</t>
    </rPh>
    <rPh sb="4" eb="6">
      <t>ショウカン</t>
    </rPh>
    <rPh sb="6" eb="8">
      <t>ヨテイ</t>
    </rPh>
    <rPh sb="8" eb="10">
      <t>チホウ</t>
    </rPh>
    <rPh sb="10" eb="11">
      <t>サイ</t>
    </rPh>
    <phoneticPr fontId="1"/>
  </si>
  <si>
    <t>　賞与等引当金</t>
    <rPh sb="1" eb="4">
      <t>ショウヨトウ</t>
    </rPh>
    <rPh sb="4" eb="6">
      <t>ヒキアテ</t>
    </rPh>
    <rPh sb="6" eb="7">
      <t>キン</t>
    </rPh>
    <phoneticPr fontId="1"/>
  </si>
  <si>
    <t>　預り金</t>
    <rPh sb="1" eb="2">
      <t>アズカリ</t>
    </rPh>
    <rPh sb="3" eb="4">
      <t>キン</t>
    </rPh>
    <phoneticPr fontId="1"/>
  </si>
  <si>
    <t>固定資産等形成分</t>
    <rPh sb="0" eb="2">
      <t>コテイ</t>
    </rPh>
    <rPh sb="2" eb="4">
      <t>シサン</t>
    </rPh>
    <rPh sb="4" eb="5">
      <t>トウ</t>
    </rPh>
    <rPh sb="5" eb="7">
      <t>ケイセイ</t>
    </rPh>
    <rPh sb="7" eb="8">
      <t>ブン</t>
    </rPh>
    <phoneticPr fontId="1"/>
  </si>
  <si>
    <t>余剰分（不足分）</t>
    <rPh sb="0" eb="3">
      <t>ヨジョウブン</t>
    </rPh>
    <rPh sb="4" eb="6">
      <t>フソク</t>
    </rPh>
    <rPh sb="6" eb="7">
      <t>ブン</t>
    </rPh>
    <phoneticPr fontId="1"/>
  </si>
  <si>
    <t>資産</t>
    <rPh sb="0" eb="2">
      <t>シサン</t>
    </rPh>
    <phoneticPr fontId="1"/>
  </si>
  <si>
    <t>　業務支出</t>
    <rPh sb="1" eb="3">
      <t>ギョウム</t>
    </rPh>
    <rPh sb="3" eb="5">
      <t>シシュツ</t>
    </rPh>
    <phoneticPr fontId="1"/>
  </si>
  <si>
    <t>　　業務費用支出</t>
    <rPh sb="2" eb="4">
      <t>ギョウム</t>
    </rPh>
    <rPh sb="4" eb="6">
      <t>ヒヨウ</t>
    </rPh>
    <rPh sb="6" eb="8">
      <t>シシュツ</t>
    </rPh>
    <phoneticPr fontId="1"/>
  </si>
  <si>
    <t>　　移転費用支出</t>
    <rPh sb="2" eb="4">
      <t>イテン</t>
    </rPh>
    <rPh sb="4" eb="6">
      <t>ヒヨウ</t>
    </rPh>
    <rPh sb="6" eb="8">
      <t>シシュツ</t>
    </rPh>
    <phoneticPr fontId="1"/>
  </si>
  <si>
    <t>　業務収入</t>
    <rPh sb="1" eb="3">
      <t>ギョウム</t>
    </rPh>
    <rPh sb="3" eb="5">
      <t>シュウニュウ</t>
    </rPh>
    <phoneticPr fontId="1"/>
  </si>
  <si>
    <t>　　税収等収入</t>
    <rPh sb="2" eb="4">
      <t>ゼイシュウ</t>
    </rPh>
    <rPh sb="4" eb="5">
      <t>トウ</t>
    </rPh>
    <rPh sb="5" eb="7">
      <t>シュウニュウ</t>
    </rPh>
    <phoneticPr fontId="1"/>
  </si>
  <si>
    <t>　　使用料及び手数料収入</t>
    <rPh sb="2" eb="4">
      <t>シヨウ</t>
    </rPh>
    <rPh sb="4" eb="5">
      <t>リョウ</t>
    </rPh>
    <rPh sb="5" eb="6">
      <t>オヨ</t>
    </rPh>
    <rPh sb="7" eb="9">
      <t>テスウ</t>
    </rPh>
    <rPh sb="9" eb="10">
      <t>リョウ</t>
    </rPh>
    <rPh sb="10" eb="12">
      <t>シュウニュウ</t>
    </rPh>
    <phoneticPr fontId="1"/>
  </si>
  <si>
    <t>　　その他収入</t>
    <rPh sb="4" eb="5">
      <t>タ</t>
    </rPh>
    <rPh sb="5" eb="7">
      <t>シュウニュウ</t>
    </rPh>
    <phoneticPr fontId="1"/>
  </si>
  <si>
    <t>　投資活動支出</t>
    <rPh sb="1" eb="3">
      <t>トウシ</t>
    </rPh>
    <rPh sb="3" eb="5">
      <t>カツドウ</t>
    </rPh>
    <rPh sb="5" eb="7">
      <t>シシュツ</t>
    </rPh>
    <phoneticPr fontId="1"/>
  </si>
  <si>
    <t>　　公共施設等整備費支出</t>
    <rPh sb="2" eb="4">
      <t>コウキョウ</t>
    </rPh>
    <rPh sb="4" eb="6">
      <t>シセツ</t>
    </rPh>
    <rPh sb="6" eb="7">
      <t>トウ</t>
    </rPh>
    <rPh sb="7" eb="10">
      <t>セイビヒ</t>
    </rPh>
    <rPh sb="10" eb="12">
      <t>シシュツ</t>
    </rPh>
    <phoneticPr fontId="1"/>
  </si>
  <si>
    <t>　　基金積立金支出</t>
    <rPh sb="2" eb="4">
      <t>キキン</t>
    </rPh>
    <rPh sb="4" eb="6">
      <t>ツミタテ</t>
    </rPh>
    <rPh sb="6" eb="7">
      <t>キン</t>
    </rPh>
    <rPh sb="7" eb="9">
      <t>シシュツ</t>
    </rPh>
    <phoneticPr fontId="1"/>
  </si>
  <si>
    <t>　投資活動収入</t>
    <rPh sb="1" eb="3">
      <t>トウシ</t>
    </rPh>
    <rPh sb="3" eb="5">
      <t>カツドウ</t>
    </rPh>
    <rPh sb="5" eb="7">
      <t>シュウニュウ</t>
    </rPh>
    <phoneticPr fontId="1"/>
  </si>
  <si>
    <t>　　国県等補助金収入</t>
    <rPh sb="2" eb="3">
      <t>クニ</t>
    </rPh>
    <rPh sb="3" eb="4">
      <t>ケン</t>
    </rPh>
    <rPh sb="4" eb="5">
      <t>トウ</t>
    </rPh>
    <rPh sb="5" eb="8">
      <t>ホジョキン</t>
    </rPh>
    <rPh sb="8" eb="10">
      <t>シュウニュウ</t>
    </rPh>
    <phoneticPr fontId="1"/>
  </si>
  <si>
    <t>　財務活動支出</t>
    <rPh sb="1" eb="3">
      <t>ザイム</t>
    </rPh>
    <rPh sb="3" eb="5">
      <t>カツドウ</t>
    </rPh>
    <rPh sb="5" eb="7">
      <t>シシュツ</t>
    </rPh>
    <phoneticPr fontId="1"/>
  </si>
  <si>
    <t>　　地方債償還支出</t>
    <rPh sb="2" eb="4">
      <t>チホウ</t>
    </rPh>
    <rPh sb="4" eb="5">
      <t>サイ</t>
    </rPh>
    <rPh sb="5" eb="7">
      <t>ショウカン</t>
    </rPh>
    <rPh sb="7" eb="9">
      <t>シシュツ</t>
    </rPh>
    <phoneticPr fontId="1"/>
  </si>
  <si>
    <t>　財務活動収入</t>
    <rPh sb="1" eb="3">
      <t>ザイム</t>
    </rPh>
    <rPh sb="3" eb="5">
      <t>カツドウ</t>
    </rPh>
    <rPh sb="5" eb="7">
      <t>シュウニュウ</t>
    </rPh>
    <phoneticPr fontId="1"/>
  </si>
  <si>
    <t>　　地方債発行収入</t>
    <rPh sb="2" eb="4">
      <t>チホウ</t>
    </rPh>
    <rPh sb="4" eb="5">
      <t>サイ</t>
    </rPh>
    <rPh sb="5" eb="7">
      <t>ハッコウ</t>
    </rPh>
    <rPh sb="7" eb="9">
      <t>シュウニュウ</t>
    </rPh>
    <phoneticPr fontId="1"/>
  </si>
  <si>
    <t>前年度末資金残高</t>
    <rPh sb="0" eb="3">
      <t>ゼンネンド</t>
    </rPh>
    <rPh sb="3" eb="4">
      <t>マツ</t>
    </rPh>
    <rPh sb="4" eb="6">
      <t>シキン</t>
    </rPh>
    <rPh sb="6" eb="7">
      <t>ザン</t>
    </rPh>
    <rPh sb="7" eb="8">
      <t>ダカ</t>
    </rPh>
    <phoneticPr fontId="1"/>
  </si>
  <si>
    <t>④=①～③計</t>
    <rPh sb="5" eb="6">
      <t>ケイ</t>
    </rPh>
    <phoneticPr fontId="1"/>
  </si>
  <si>
    <t>⑤</t>
    <phoneticPr fontId="1"/>
  </si>
  <si>
    <t>⑥=④+⑤</t>
    <phoneticPr fontId="1"/>
  </si>
  <si>
    <t>⑦</t>
    <phoneticPr fontId="1"/>
  </si>
  <si>
    <t>⑧=⑥+⑦</t>
    <phoneticPr fontId="1"/>
  </si>
  <si>
    <t>　業務費用</t>
    <rPh sb="1" eb="3">
      <t>ギョウム</t>
    </rPh>
    <rPh sb="3" eb="5">
      <t>ヒヨウ</t>
    </rPh>
    <phoneticPr fontId="1"/>
  </si>
  <si>
    <t>　　人件費</t>
    <rPh sb="2" eb="5">
      <t>ジンケンヒ</t>
    </rPh>
    <phoneticPr fontId="1"/>
  </si>
  <si>
    <t>　　その他</t>
    <rPh sb="4" eb="5">
      <t>タ</t>
    </rPh>
    <phoneticPr fontId="1"/>
  </si>
  <si>
    <t>　移転費用</t>
    <rPh sb="1" eb="3">
      <t>イテン</t>
    </rPh>
    <rPh sb="3" eb="5">
      <t>ヒヨウ</t>
    </rPh>
    <phoneticPr fontId="1"/>
  </si>
  <si>
    <t>　　補助金等</t>
    <rPh sb="2" eb="6">
      <t>ホジョキントウ</t>
    </rPh>
    <phoneticPr fontId="1"/>
  </si>
  <si>
    <t>経常収益</t>
    <rPh sb="0" eb="2">
      <t>ケイジョウ</t>
    </rPh>
    <rPh sb="2" eb="4">
      <t>シュウエキ</t>
    </rPh>
    <phoneticPr fontId="1"/>
  </si>
  <si>
    <t>　使用料及び手数料</t>
    <rPh sb="1" eb="3">
      <t>シヨウ</t>
    </rPh>
    <rPh sb="3" eb="4">
      <t>リョウ</t>
    </rPh>
    <rPh sb="4" eb="5">
      <t>オヨ</t>
    </rPh>
    <rPh sb="6" eb="8">
      <t>テスウ</t>
    </rPh>
    <rPh sb="8" eb="9">
      <t>リョウ</t>
    </rPh>
    <phoneticPr fontId="1"/>
  </si>
  <si>
    <t>純行政コスト</t>
    <rPh sb="0" eb="1">
      <t>ジュン</t>
    </rPh>
    <rPh sb="1" eb="3">
      <t>ギョウセイ</t>
    </rPh>
    <phoneticPr fontId="1"/>
  </si>
  <si>
    <t>　純行政コスト（△）</t>
    <rPh sb="1" eb="2">
      <t>ジュン</t>
    </rPh>
    <rPh sb="2" eb="4">
      <t>ギョウセイ</t>
    </rPh>
    <phoneticPr fontId="1"/>
  </si>
  <si>
    <t>　財源</t>
    <rPh sb="1" eb="3">
      <t>ザイゲン</t>
    </rPh>
    <phoneticPr fontId="1"/>
  </si>
  <si>
    <t>　　税収等</t>
    <rPh sb="2" eb="5">
      <t>ゼイシュウトウ</t>
    </rPh>
    <phoneticPr fontId="1"/>
  </si>
  <si>
    <t>本年度差額</t>
    <rPh sb="0" eb="3">
      <t>ホンネンド</t>
    </rPh>
    <rPh sb="3" eb="5">
      <t>サガク</t>
    </rPh>
    <phoneticPr fontId="1"/>
  </si>
  <si>
    <t>　固定資産等の変動</t>
    <rPh sb="1" eb="3">
      <t>コテイ</t>
    </rPh>
    <rPh sb="3" eb="6">
      <t>シサントウ</t>
    </rPh>
    <rPh sb="7" eb="9">
      <t>ヘンドウ</t>
    </rPh>
    <phoneticPr fontId="1"/>
  </si>
  <si>
    <t>　（内部変動）</t>
    <rPh sb="2" eb="4">
      <t>ナイブ</t>
    </rPh>
    <rPh sb="4" eb="6">
      <t>ヘンドウ</t>
    </rPh>
    <phoneticPr fontId="1"/>
  </si>
  <si>
    <t>本年度純資産変動額</t>
    <rPh sb="0" eb="3">
      <t>ホンネンド</t>
    </rPh>
    <rPh sb="3" eb="6">
      <t>ジュンシサン</t>
    </rPh>
    <rPh sb="6" eb="8">
      <t>ヘンドウ</t>
    </rPh>
    <rPh sb="8" eb="9">
      <t>ガク</t>
    </rPh>
    <phoneticPr fontId="1"/>
  </si>
  <si>
    <t>本年度末純資産残高</t>
    <rPh sb="0" eb="3">
      <t>ホンネンド</t>
    </rPh>
    <rPh sb="3" eb="4">
      <t>マツ</t>
    </rPh>
    <rPh sb="4" eb="5">
      <t>ジュン</t>
    </rPh>
    <rPh sb="5" eb="7">
      <t>シサン</t>
    </rPh>
    <rPh sb="7" eb="8">
      <t>ザン</t>
    </rPh>
    <rPh sb="8" eb="9">
      <t>ダカ</t>
    </rPh>
    <phoneticPr fontId="1"/>
  </si>
  <si>
    <t>　（歳計外現金含む）</t>
    <rPh sb="2" eb="4">
      <t>サイケイ</t>
    </rPh>
    <rPh sb="4" eb="5">
      <t>ガイ</t>
    </rPh>
    <rPh sb="5" eb="7">
      <t>ゲンキン</t>
    </rPh>
    <rPh sb="7" eb="8">
      <t>フク</t>
    </rPh>
    <phoneticPr fontId="1"/>
  </si>
  <si>
    <t>　　物件費等</t>
    <rPh sb="2" eb="5">
      <t>ブッケンヒ</t>
    </rPh>
    <rPh sb="5" eb="6">
      <t>トウ</t>
    </rPh>
    <phoneticPr fontId="1"/>
  </si>
  <si>
    <t>　・投資その他資産内訳</t>
    <rPh sb="2" eb="4">
      <t>トウシ</t>
    </rPh>
    <rPh sb="6" eb="7">
      <t>タ</t>
    </rPh>
    <rPh sb="7" eb="9">
      <t>シサン</t>
    </rPh>
    <rPh sb="9" eb="11">
      <t>ウチワケ</t>
    </rPh>
    <phoneticPr fontId="1"/>
  </si>
  <si>
    <t>　　施設整備基金</t>
    <rPh sb="2" eb="4">
      <t>シセツ</t>
    </rPh>
    <rPh sb="4" eb="6">
      <t>セイビ</t>
    </rPh>
    <rPh sb="6" eb="8">
      <t>キキン</t>
    </rPh>
    <phoneticPr fontId="1"/>
  </si>
  <si>
    <t>　・有形固定資産内訳</t>
    <rPh sb="2" eb="4">
      <t>ユウケイ</t>
    </rPh>
    <rPh sb="4" eb="6">
      <t>コテイ</t>
    </rPh>
    <rPh sb="6" eb="8">
      <t>シサン</t>
    </rPh>
    <rPh sb="8" eb="10">
      <t>ウチワケ</t>
    </rPh>
    <phoneticPr fontId="1"/>
  </si>
  <si>
    <t>　・流動資産-現金預金</t>
    <rPh sb="2" eb="4">
      <t>リュウドウ</t>
    </rPh>
    <rPh sb="4" eb="6">
      <t>シサン</t>
    </rPh>
    <rPh sb="7" eb="9">
      <t>ゲンキン</t>
    </rPh>
    <rPh sb="9" eb="11">
      <t>ヨキン</t>
    </rPh>
    <phoneticPr fontId="1"/>
  </si>
  <si>
    <t>　棚卸資産等</t>
    <rPh sb="1" eb="5">
      <t>タナオロシシサン</t>
    </rPh>
    <rPh sb="5" eb="6">
      <t>トウ</t>
    </rPh>
    <phoneticPr fontId="1"/>
  </si>
  <si>
    <t>　・純資産=資産－負債</t>
    <rPh sb="2" eb="5">
      <t>ジュンシサン</t>
    </rPh>
    <rPh sb="6" eb="8">
      <t>シサン</t>
    </rPh>
    <rPh sb="9" eb="11">
      <t>フサイ</t>
    </rPh>
    <phoneticPr fontId="1"/>
  </si>
  <si>
    <t>　　過去に形成分の固定資産</t>
    <rPh sb="2" eb="4">
      <t>カコ</t>
    </rPh>
    <rPh sb="5" eb="7">
      <t>ケイセイ</t>
    </rPh>
    <rPh sb="7" eb="8">
      <t>ブン</t>
    </rPh>
    <rPh sb="9" eb="11">
      <t>コテイ</t>
    </rPh>
    <rPh sb="11" eb="13">
      <t>シサン</t>
    </rPh>
    <phoneticPr fontId="1"/>
  </si>
  <si>
    <t>　　現在までの世代の負担</t>
    <rPh sb="2" eb="4">
      <t>ゲンザイ</t>
    </rPh>
    <rPh sb="7" eb="9">
      <t>セダイ</t>
    </rPh>
    <rPh sb="10" eb="12">
      <t>フタン</t>
    </rPh>
    <phoneticPr fontId="1"/>
  </si>
  <si>
    <t>　業務支出の主なもの</t>
    <rPh sb="1" eb="3">
      <t>ギョウム</t>
    </rPh>
    <rPh sb="3" eb="5">
      <t>シシュツ</t>
    </rPh>
    <rPh sb="6" eb="7">
      <t>オモ</t>
    </rPh>
    <phoneticPr fontId="1"/>
  </si>
  <si>
    <t>　・投資活動収支</t>
    <rPh sb="2" eb="4">
      <t>トウシ</t>
    </rPh>
    <rPh sb="4" eb="6">
      <t>カツドウ</t>
    </rPh>
    <rPh sb="6" eb="8">
      <t>シュウシ</t>
    </rPh>
    <phoneticPr fontId="1"/>
  </si>
  <si>
    <t>　・業務収入の主なもの</t>
    <rPh sb="2" eb="4">
      <t>ギョウム</t>
    </rPh>
    <rPh sb="4" eb="6">
      <t>シュウニュウ</t>
    </rPh>
    <rPh sb="7" eb="8">
      <t>オモ</t>
    </rPh>
    <phoneticPr fontId="1"/>
  </si>
  <si>
    <t>　・業務活動収支</t>
    <rPh sb="2" eb="4">
      <t>ギョウム</t>
    </rPh>
    <rPh sb="4" eb="6">
      <t>カツドウ</t>
    </rPh>
    <rPh sb="6" eb="8">
      <t>シュウシ</t>
    </rPh>
    <phoneticPr fontId="1"/>
  </si>
  <si>
    <t>　・本年度資金残高</t>
    <rPh sb="2" eb="5">
      <t>ホンネンド</t>
    </rPh>
    <rPh sb="5" eb="7">
      <t>シキン</t>
    </rPh>
    <rPh sb="7" eb="8">
      <t>ザン</t>
    </rPh>
    <rPh sb="8" eb="9">
      <t>ダカ</t>
    </rPh>
    <phoneticPr fontId="1"/>
  </si>
  <si>
    <t>　　歳入歳出収支額と同額</t>
    <rPh sb="2" eb="4">
      <t>サイニュウ</t>
    </rPh>
    <rPh sb="4" eb="6">
      <t>サイシュツ</t>
    </rPh>
    <rPh sb="6" eb="8">
      <t>シュウシ</t>
    </rPh>
    <rPh sb="8" eb="9">
      <t>ガク</t>
    </rPh>
    <rPh sb="10" eb="12">
      <t>ドウガク</t>
    </rPh>
    <phoneticPr fontId="1"/>
  </si>
  <si>
    <t>　⇒⑥と⑦歳計外現金計が</t>
    <rPh sb="5" eb="7">
      <t>サイケイ</t>
    </rPh>
    <rPh sb="7" eb="8">
      <t>ガイ</t>
    </rPh>
    <rPh sb="8" eb="10">
      <t>ゲンキン</t>
    </rPh>
    <rPh sb="10" eb="11">
      <t>ケイ</t>
    </rPh>
    <phoneticPr fontId="1"/>
  </si>
  <si>
    <t>　　現金預金残高となる</t>
    <rPh sb="2" eb="4">
      <t>ゲンキン</t>
    </rPh>
    <rPh sb="4" eb="6">
      <t>ヨキン</t>
    </rPh>
    <rPh sb="6" eb="8">
      <t>ザンダカ</t>
    </rPh>
    <phoneticPr fontId="1"/>
  </si>
  <si>
    <t>経常収益－経常費用↑</t>
    <rPh sb="0" eb="2">
      <t>ケイジョウ</t>
    </rPh>
    <rPh sb="2" eb="4">
      <t>シュウエキ</t>
    </rPh>
    <rPh sb="5" eb="7">
      <t>ケイジョウ</t>
    </rPh>
    <rPh sb="7" eb="9">
      <t>ヒヨウ</t>
    </rPh>
    <phoneticPr fontId="1"/>
  </si>
  <si>
    <t>　　・物件費等の内訳</t>
    <rPh sb="3" eb="6">
      <t>ブッケンヒ</t>
    </rPh>
    <rPh sb="6" eb="7">
      <t>トウ</t>
    </rPh>
    <rPh sb="8" eb="10">
      <t>ウチワケ</t>
    </rPh>
    <phoneticPr fontId="1"/>
  </si>
  <si>
    <t>　　　　使用賃借料、委託料等</t>
    <rPh sb="4" eb="6">
      <t>シヨウ</t>
    </rPh>
    <rPh sb="6" eb="8">
      <t>チンシャク</t>
    </rPh>
    <rPh sb="8" eb="9">
      <t>リョウ</t>
    </rPh>
    <rPh sb="10" eb="12">
      <t>イタク</t>
    </rPh>
    <rPh sb="12" eb="13">
      <t>リョウ</t>
    </rPh>
    <rPh sb="13" eb="14">
      <t>トウ</t>
    </rPh>
    <phoneticPr fontId="1"/>
  </si>
  <si>
    <t>　　　⇒物件費：需用費、役務費、</t>
    <rPh sb="4" eb="7">
      <t>ブッケンヒ</t>
    </rPh>
    <rPh sb="8" eb="11">
      <t>ジュヨウヒ</t>
    </rPh>
    <rPh sb="12" eb="14">
      <t>エキム</t>
    </rPh>
    <rPh sb="14" eb="15">
      <t>ヒ</t>
    </rPh>
    <phoneticPr fontId="1"/>
  </si>
  <si>
    <t>　　　　設備年次整備工事等</t>
    <rPh sb="4" eb="6">
      <t>セツビ</t>
    </rPh>
    <rPh sb="6" eb="8">
      <t>ネンジ</t>
    </rPh>
    <rPh sb="8" eb="10">
      <t>セイビ</t>
    </rPh>
    <rPh sb="10" eb="12">
      <t>コウジ</t>
    </rPh>
    <rPh sb="12" eb="13">
      <t>トウ</t>
    </rPh>
    <phoneticPr fontId="1"/>
  </si>
  <si>
    <t>　　　⇒維持補修費：修繕料の内</t>
    <rPh sb="4" eb="6">
      <t>イジ</t>
    </rPh>
    <rPh sb="6" eb="8">
      <t>ホシュウ</t>
    </rPh>
    <rPh sb="8" eb="9">
      <t>ヒ</t>
    </rPh>
    <rPh sb="10" eb="12">
      <t>シュウゼン</t>
    </rPh>
    <rPh sb="12" eb="13">
      <t>リョウ</t>
    </rPh>
    <rPh sb="14" eb="15">
      <t>ウチ</t>
    </rPh>
    <phoneticPr fontId="1"/>
  </si>
  <si>
    <t>　　　負担金収入で賄っている。</t>
    <rPh sb="3" eb="6">
      <t>フタンキン</t>
    </rPh>
    <rPh sb="6" eb="8">
      <t>シュウニュウ</t>
    </rPh>
    <rPh sb="9" eb="10">
      <t>マカナ</t>
    </rPh>
    <phoneticPr fontId="1"/>
  </si>
  <si>
    <t>　　・純行政コストの不足分を</t>
    <rPh sb="3" eb="4">
      <t>ジュン</t>
    </rPh>
    <rPh sb="4" eb="6">
      <t>ギョウセイ</t>
    </rPh>
    <rPh sb="10" eb="12">
      <t>フソク</t>
    </rPh>
    <rPh sb="12" eb="13">
      <t>ブン</t>
    </rPh>
    <phoneticPr fontId="1"/>
  </si>
  <si>
    <t>　　　　　純資産変動計算書【ＮＷ】</t>
    <rPh sb="5" eb="6">
      <t>ジュン</t>
    </rPh>
    <rPh sb="6" eb="8">
      <t>シサン</t>
    </rPh>
    <rPh sb="8" eb="10">
      <t>ヘンドウ</t>
    </rPh>
    <rPh sb="10" eb="12">
      <t>ケイサン</t>
    </rPh>
    <rPh sb="12" eb="13">
      <t>ショ</t>
    </rPh>
    <phoneticPr fontId="1"/>
  </si>
  <si>
    <t>１年間のセンターの行政活動において、資産形成に結びつかない行政サービスに要した費用と、
その行政サービスの直接的な対価として得られた収益を表示したもの</t>
    <rPh sb="1" eb="3">
      <t>ネンカン</t>
    </rPh>
    <rPh sb="9" eb="11">
      <t>ギョウセイ</t>
    </rPh>
    <rPh sb="11" eb="13">
      <t>カツドウ</t>
    </rPh>
    <rPh sb="18" eb="20">
      <t>シサン</t>
    </rPh>
    <rPh sb="20" eb="22">
      <t>ケイセイ</t>
    </rPh>
    <rPh sb="23" eb="24">
      <t>ムス</t>
    </rPh>
    <rPh sb="29" eb="31">
      <t>ギョウセイ</t>
    </rPh>
    <rPh sb="36" eb="37">
      <t>ヨウ</t>
    </rPh>
    <rPh sb="39" eb="41">
      <t>ヒヨウ</t>
    </rPh>
    <rPh sb="46" eb="48">
      <t>ギョウセイ</t>
    </rPh>
    <rPh sb="53" eb="56">
      <t>チョクセツテキ</t>
    </rPh>
    <rPh sb="57" eb="59">
      <t>タイカ</t>
    </rPh>
    <rPh sb="62" eb="63">
      <t>エ</t>
    </rPh>
    <rPh sb="66" eb="68">
      <t>シュウエキ</t>
    </rPh>
    <rPh sb="69" eb="71">
      <t>ヒョウジ</t>
    </rPh>
    <phoneticPr fontId="1"/>
  </si>
  <si>
    <t>①=2-1</t>
    <phoneticPr fontId="1"/>
  </si>
  <si>
    <t>②=4-3</t>
    <phoneticPr fontId="1"/>
  </si>
  <si>
    <t>③=6-5</t>
    <phoneticPr fontId="1"/>
  </si>
  <si>
    <t>湖北広域行政事務センターの財務書類（平成２９年度決算）の概要</t>
    <rPh sb="0" eb="2">
      <t>コホク</t>
    </rPh>
    <rPh sb="2" eb="4">
      <t>コウイキ</t>
    </rPh>
    <rPh sb="4" eb="6">
      <t>ギョウセイ</t>
    </rPh>
    <rPh sb="6" eb="8">
      <t>ジム</t>
    </rPh>
    <rPh sb="13" eb="15">
      <t>ザイム</t>
    </rPh>
    <rPh sb="15" eb="17">
      <t>ショルイ</t>
    </rPh>
    <rPh sb="18" eb="20">
      <t>ヘイセイ</t>
    </rPh>
    <rPh sb="22" eb="24">
      <t>ネンド</t>
    </rPh>
    <rPh sb="24" eb="26">
      <t>ケッサン</t>
    </rPh>
    <rPh sb="28" eb="30">
      <t>ガイヨウ</t>
    </rPh>
    <phoneticPr fontId="1"/>
  </si>
  <si>
    <t>　平成29年度のセンター歳入歳出伝票全件を標準ソフトウェアにより各勘定科目ごとに自動仕訳または手動仕訳を行う。科目ごとに集計した後、別途作成する固定資産台帳の資産額や負債額と併せて資産の現状、変動を数値化する。</t>
    <rPh sb="1" eb="3">
      <t>ヘイセイ</t>
    </rPh>
    <rPh sb="5" eb="7">
      <t>ネンド</t>
    </rPh>
    <rPh sb="12" eb="14">
      <t>サイニュウ</t>
    </rPh>
    <rPh sb="14" eb="16">
      <t>サイシュツ</t>
    </rPh>
    <rPh sb="16" eb="18">
      <t>デンピョウ</t>
    </rPh>
    <rPh sb="18" eb="19">
      <t>ゼン</t>
    </rPh>
    <rPh sb="19" eb="20">
      <t>ケン</t>
    </rPh>
    <rPh sb="21" eb="23">
      <t>ヒョウジュン</t>
    </rPh>
    <rPh sb="32" eb="33">
      <t>カク</t>
    </rPh>
    <rPh sb="33" eb="35">
      <t>カンジョウ</t>
    </rPh>
    <rPh sb="35" eb="37">
      <t>カモク</t>
    </rPh>
    <rPh sb="40" eb="42">
      <t>ジドウ</t>
    </rPh>
    <rPh sb="42" eb="44">
      <t>シワケ</t>
    </rPh>
    <rPh sb="47" eb="49">
      <t>シュドウ</t>
    </rPh>
    <rPh sb="49" eb="51">
      <t>シワケ</t>
    </rPh>
    <rPh sb="52" eb="53">
      <t>オコナ</t>
    </rPh>
    <rPh sb="55" eb="57">
      <t>カモク</t>
    </rPh>
    <rPh sb="60" eb="62">
      <t>シュウケイ</t>
    </rPh>
    <rPh sb="64" eb="65">
      <t>アト</t>
    </rPh>
    <rPh sb="66" eb="68">
      <t>ベット</t>
    </rPh>
    <rPh sb="68" eb="70">
      <t>サクセイ</t>
    </rPh>
    <rPh sb="72" eb="74">
      <t>コテイ</t>
    </rPh>
    <rPh sb="74" eb="76">
      <t>シサン</t>
    </rPh>
    <rPh sb="76" eb="78">
      <t>ダイチョウ</t>
    </rPh>
    <rPh sb="79" eb="81">
      <t>シサン</t>
    </rPh>
    <rPh sb="81" eb="82">
      <t>ガク</t>
    </rPh>
    <rPh sb="83" eb="85">
      <t>フサイ</t>
    </rPh>
    <rPh sb="85" eb="86">
      <t>ガク</t>
    </rPh>
    <rPh sb="87" eb="88">
      <t>アワ</t>
    </rPh>
    <rPh sb="90" eb="92">
      <t>シサン</t>
    </rPh>
    <rPh sb="93" eb="95">
      <t>ゲンジョウ</t>
    </rPh>
    <rPh sb="96" eb="98">
      <t>ヘンドウ</t>
    </rPh>
    <rPh sb="99" eb="101">
      <t>スウチ</t>
    </rPh>
    <rPh sb="101" eb="102">
      <t>カ</t>
    </rPh>
    <phoneticPr fontId="1"/>
  </si>
  <si>
    <t>　総務省の「今後の新地方公会計の推進に関する研究会報告書（平成26年4月）」及び「統一的な基準による地方公会計マニュアル（平成27年1月）」に準じて、統一的な基準による財務書類を作成しています。（基準日：平成30年3月31日（出納整理期間内収支含む））</t>
    <rPh sb="1" eb="3">
      <t>ソウム</t>
    </rPh>
    <rPh sb="3" eb="4">
      <t>ショウ</t>
    </rPh>
    <rPh sb="6" eb="8">
      <t>コンゴ</t>
    </rPh>
    <rPh sb="9" eb="12">
      <t>シンチホウ</t>
    </rPh>
    <rPh sb="12" eb="13">
      <t>コウ</t>
    </rPh>
    <rPh sb="13" eb="15">
      <t>カイケイ</t>
    </rPh>
    <rPh sb="16" eb="18">
      <t>スイシン</t>
    </rPh>
    <rPh sb="19" eb="20">
      <t>カン</t>
    </rPh>
    <rPh sb="22" eb="25">
      <t>ケンキュウカイ</t>
    </rPh>
    <rPh sb="25" eb="27">
      <t>ホウコク</t>
    </rPh>
    <rPh sb="27" eb="28">
      <t>ショ</t>
    </rPh>
    <rPh sb="29" eb="31">
      <t>ヘイセイ</t>
    </rPh>
    <rPh sb="33" eb="34">
      <t>ネン</t>
    </rPh>
    <rPh sb="35" eb="36">
      <t>ガツ</t>
    </rPh>
    <rPh sb="38" eb="39">
      <t>オヨ</t>
    </rPh>
    <rPh sb="98" eb="101">
      <t>キジュンビ</t>
    </rPh>
    <rPh sb="102" eb="104">
      <t>ヘイセイ</t>
    </rPh>
    <rPh sb="106" eb="107">
      <t>ネン</t>
    </rPh>
    <rPh sb="108" eb="109">
      <t>ガツ</t>
    </rPh>
    <rPh sb="111" eb="112">
      <t>ニチ</t>
    </rPh>
    <rPh sb="113" eb="115">
      <t>スイトウ</t>
    </rPh>
    <rPh sb="115" eb="117">
      <t>セイリ</t>
    </rPh>
    <rPh sb="117" eb="119">
      <t>キカン</t>
    </rPh>
    <rPh sb="119" eb="120">
      <t>ナイ</t>
    </rPh>
    <rPh sb="120" eb="122">
      <t>シュウシ</t>
    </rPh>
    <rPh sb="122" eb="123">
      <t>フク</t>
    </rPh>
    <phoneticPr fontId="1"/>
  </si>
  <si>
    <t>　　　建設仮勘定</t>
    <rPh sb="3" eb="5">
      <t>ケンセツ</t>
    </rPh>
    <rPh sb="5" eb="8">
      <t>カリカンジョウ</t>
    </rPh>
    <phoneticPr fontId="1"/>
  </si>
  <si>
    <t>　　土地：17.6億（27％）</t>
    <rPh sb="2" eb="4">
      <t>トチ</t>
    </rPh>
    <rPh sb="9" eb="10">
      <t>オク</t>
    </rPh>
    <phoneticPr fontId="1"/>
  </si>
  <si>
    <t>　　建物：31億（47％）</t>
    <rPh sb="2" eb="4">
      <t>タテモノ</t>
    </rPh>
    <rPh sb="7" eb="8">
      <t>オク</t>
    </rPh>
    <phoneticPr fontId="1"/>
  </si>
  <si>
    <t>　　建設仮勘定：0.6億（0.9％）</t>
    <rPh sb="2" eb="4">
      <t>ケンセツ</t>
    </rPh>
    <rPh sb="4" eb="5">
      <t>カリ</t>
    </rPh>
    <rPh sb="5" eb="7">
      <t>カンジョウ</t>
    </rPh>
    <rPh sb="11" eb="12">
      <t>オク</t>
    </rPh>
    <phoneticPr fontId="1"/>
  </si>
  <si>
    <t>　　物品：16.9億（25％）</t>
    <rPh sb="2" eb="4">
      <t>ブッピン</t>
    </rPh>
    <rPh sb="9" eb="10">
      <t>オク</t>
    </rPh>
    <phoneticPr fontId="1"/>
  </si>
  <si>
    <t>　　工作物：0.1億（0.1％）</t>
    <rPh sb="2" eb="5">
      <t>コウサクブツ</t>
    </rPh>
    <rPh sb="9" eb="10">
      <t>オク</t>
    </rPh>
    <phoneticPr fontId="1"/>
  </si>
  <si>
    <t>　　平成29年度決算収支額</t>
    <rPh sb="2" eb="4">
      <t>ヘイセイ</t>
    </rPh>
    <rPh sb="6" eb="8">
      <t>ネンド</t>
    </rPh>
    <rPh sb="8" eb="10">
      <t>ケッサン</t>
    </rPh>
    <rPh sb="10" eb="12">
      <t>シュウシ</t>
    </rPh>
    <rPh sb="12" eb="13">
      <t>ガク</t>
    </rPh>
    <phoneticPr fontId="1"/>
  </si>
  <si>
    <t>（平成29年4月1日～平成30年3月31日）　　単位：千円</t>
    <rPh sb="1" eb="3">
      <t>ヘイセイ</t>
    </rPh>
    <rPh sb="5" eb="6">
      <t>ネン</t>
    </rPh>
    <rPh sb="7" eb="8">
      <t>ガツ</t>
    </rPh>
    <rPh sb="9" eb="10">
      <t>ニチ</t>
    </rPh>
    <rPh sb="11" eb="13">
      <t>ヘイセイ</t>
    </rPh>
    <rPh sb="15" eb="16">
      <t>ネン</t>
    </rPh>
    <rPh sb="17" eb="18">
      <t>ガツ</t>
    </rPh>
    <rPh sb="20" eb="21">
      <t>ニチ</t>
    </rPh>
    <rPh sb="24" eb="26">
      <t>タンイ</t>
    </rPh>
    <rPh sb="27" eb="28">
      <t>セン</t>
    </rPh>
    <rPh sb="28" eb="29">
      <t>エン</t>
    </rPh>
    <phoneticPr fontId="1"/>
  </si>
  <si>
    <t>　人件費：3.8億（17％）</t>
    <rPh sb="1" eb="4">
      <t>ジンケンヒ</t>
    </rPh>
    <rPh sb="8" eb="9">
      <t>オク</t>
    </rPh>
    <phoneticPr fontId="1"/>
  </si>
  <si>
    <t>　物件費：18.4億（82％）</t>
    <rPh sb="1" eb="4">
      <t>ブッケンヒ</t>
    </rPh>
    <rPh sb="9" eb="10">
      <t>オク</t>
    </rPh>
    <phoneticPr fontId="1"/>
  </si>
  <si>
    <t>　税収（負担金）:（78％）</t>
    <rPh sb="1" eb="3">
      <t>ゼイシュウ</t>
    </rPh>
    <rPh sb="4" eb="7">
      <t>フタンキン</t>
    </rPh>
    <phoneticPr fontId="1"/>
  </si>
  <si>
    <t>　使用料手数料:（18％）</t>
    <rPh sb="1" eb="3">
      <t>シヨウ</t>
    </rPh>
    <rPh sb="3" eb="4">
      <t>リョウ</t>
    </rPh>
    <rPh sb="4" eb="6">
      <t>テスウ</t>
    </rPh>
    <rPh sb="6" eb="7">
      <t>リョウ</t>
    </rPh>
    <phoneticPr fontId="1"/>
  </si>
  <si>
    <t>　　新施設用地購入費等</t>
    <rPh sb="2" eb="5">
      <t>シンシセツ</t>
    </rPh>
    <rPh sb="5" eb="7">
      <t>ヨウチ</t>
    </rPh>
    <rPh sb="7" eb="10">
      <t>コウニュウヒ</t>
    </rPh>
    <rPh sb="10" eb="11">
      <t>トウ</t>
    </rPh>
    <phoneticPr fontId="1"/>
  </si>
  <si>
    <t>　⇒平成29年度決算</t>
    <rPh sb="2" eb="4">
      <t>ヘイセイ</t>
    </rPh>
    <rPh sb="6" eb="8">
      <t>ネンド</t>
    </rPh>
    <rPh sb="8" eb="10">
      <t>ケッサン</t>
    </rPh>
    <phoneticPr fontId="1"/>
  </si>
  <si>
    <t>（平成29年4月1日～平成30年3月31日）　単位：千円</t>
    <rPh sb="1" eb="3">
      <t>ヘイセイ</t>
    </rPh>
    <rPh sb="5" eb="6">
      <t>ネン</t>
    </rPh>
    <rPh sb="7" eb="8">
      <t>ガツ</t>
    </rPh>
    <rPh sb="9" eb="10">
      <t>ニチ</t>
    </rPh>
    <rPh sb="11" eb="13">
      <t>ヘイセイ</t>
    </rPh>
    <rPh sb="15" eb="16">
      <t>ネン</t>
    </rPh>
    <rPh sb="17" eb="18">
      <t>ガツ</t>
    </rPh>
    <rPh sb="20" eb="21">
      <t>ニチ</t>
    </rPh>
    <rPh sb="23" eb="25">
      <t>タンイ</t>
    </rPh>
    <rPh sb="26" eb="27">
      <t>セン</t>
    </rPh>
    <rPh sb="27" eb="28">
      <t>エン</t>
    </rPh>
    <phoneticPr fontId="1"/>
  </si>
  <si>
    <t>　　社会保障給付</t>
    <rPh sb="2" eb="3">
      <t>シャ</t>
    </rPh>
    <rPh sb="3" eb="4">
      <t>カイ</t>
    </rPh>
    <rPh sb="4" eb="6">
      <t>ホショウ</t>
    </rPh>
    <rPh sb="6" eb="8">
      <t>キュウフ</t>
    </rPh>
    <phoneticPr fontId="1"/>
  </si>
  <si>
    <t>　　国県等補助金</t>
    <rPh sb="2" eb="3">
      <t>クニ</t>
    </rPh>
    <rPh sb="3" eb="4">
      <t>ケン</t>
    </rPh>
    <rPh sb="4" eb="5">
      <t>トウ</t>
    </rPh>
    <rPh sb="5" eb="8">
      <t>ホジョキン</t>
    </rPh>
    <phoneticPr fontId="1"/>
  </si>
  <si>
    <t>平成29年度は純行政コスト△20.6億に対し税収等（構成市負担金）19億の財源があり、本年度差額として1.4億の純資産減となりました。</t>
    <phoneticPr fontId="1"/>
  </si>
  <si>
    <t>（平成29年4月1日～平成30年3月31日）　　　　　　　単位：千円</t>
    <rPh sb="1" eb="3">
      <t>ヘイセイ</t>
    </rPh>
    <rPh sb="5" eb="6">
      <t>ネン</t>
    </rPh>
    <rPh sb="7" eb="8">
      <t>ガツ</t>
    </rPh>
    <rPh sb="9" eb="10">
      <t>ニチ</t>
    </rPh>
    <rPh sb="11" eb="13">
      <t>ヘイセイ</t>
    </rPh>
    <rPh sb="15" eb="16">
      <t>ネン</t>
    </rPh>
    <rPh sb="17" eb="18">
      <t>ガツ</t>
    </rPh>
    <rPh sb="20" eb="21">
      <t>ニチ</t>
    </rPh>
    <rPh sb="29" eb="31">
      <t>タンイ</t>
    </rPh>
    <rPh sb="32" eb="33">
      <t>セン</t>
    </rPh>
    <rPh sb="33" eb="34">
      <t>エン</t>
    </rPh>
    <phoneticPr fontId="1"/>
  </si>
  <si>
    <t>（平成30年3月31日現在）　　　　　　　　単位：千円</t>
    <rPh sb="1" eb="3">
      <t>ヘイセイ</t>
    </rPh>
    <rPh sb="5" eb="6">
      <t>ネン</t>
    </rPh>
    <rPh sb="7" eb="8">
      <t>ガツ</t>
    </rPh>
    <rPh sb="10" eb="11">
      <t>ニチ</t>
    </rPh>
    <rPh sb="11" eb="13">
      <t>ゲンザイ</t>
    </rPh>
    <rPh sb="22" eb="24">
      <t>タンイ</t>
    </rPh>
    <rPh sb="25" eb="27">
      <t>センエン</t>
    </rPh>
    <phoneticPr fontId="1"/>
  </si>
  <si>
    <t>旧伊香衛生ﾌﾟﾗﾝﾄ</t>
    <rPh sb="0" eb="1">
      <t>キュウ</t>
    </rPh>
    <rPh sb="1" eb="3">
      <t>イカ</t>
    </rPh>
    <rPh sb="3" eb="5">
      <t>エイセイ</t>
    </rPh>
    <phoneticPr fontId="1"/>
  </si>
  <si>
    <t>４　財務書類の概要（平成29年度決算）</t>
    <rPh sb="2" eb="4">
      <t>ザイム</t>
    </rPh>
    <rPh sb="4" eb="6">
      <t>ショルイ</t>
    </rPh>
    <rPh sb="7" eb="9">
      <t>ガイヨウ</t>
    </rPh>
    <rPh sb="10" eb="12">
      <t>ヘイセイ</t>
    </rPh>
    <rPh sb="14" eb="16">
      <t>ネンド</t>
    </rPh>
    <rPh sb="16" eb="18">
      <t>ケッサン</t>
    </rPh>
    <phoneticPr fontId="1"/>
  </si>
  <si>
    <t>【資産形成度】　将来世代に残る資産はどのくらいあるか</t>
    <rPh sb="1" eb="3">
      <t>シサン</t>
    </rPh>
    <rPh sb="3" eb="5">
      <t>ケイセイ</t>
    </rPh>
    <rPh sb="5" eb="6">
      <t>ド</t>
    </rPh>
    <rPh sb="8" eb="10">
      <t>ショウライ</t>
    </rPh>
    <rPh sb="10" eb="12">
      <t>セダイ</t>
    </rPh>
    <rPh sb="13" eb="14">
      <t>ノコ</t>
    </rPh>
    <rPh sb="15" eb="17">
      <t>シサン</t>
    </rPh>
    <phoneticPr fontId="1"/>
  </si>
  <si>
    <t>①有形固定資産原価償却率（資産老朽化比率）</t>
    <rPh sb="1" eb="3">
      <t>ユウケイ</t>
    </rPh>
    <rPh sb="3" eb="5">
      <t>コテイ</t>
    </rPh>
    <rPh sb="5" eb="7">
      <t>シサン</t>
    </rPh>
    <rPh sb="7" eb="9">
      <t>ゲンカ</t>
    </rPh>
    <rPh sb="9" eb="12">
      <t>ショウキャクリツ</t>
    </rPh>
    <rPh sb="13" eb="15">
      <t>シサン</t>
    </rPh>
    <rPh sb="15" eb="18">
      <t>ロウキュウカ</t>
    </rPh>
    <rPh sb="18" eb="20">
      <t>ヒリツ</t>
    </rPh>
    <phoneticPr fontId="1"/>
  </si>
  <si>
    <t>【世代間公平性】　将来世代と現世代との負担の分担は適切か</t>
    <rPh sb="1" eb="3">
      <t>セダイ</t>
    </rPh>
    <rPh sb="3" eb="4">
      <t>カン</t>
    </rPh>
    <rPh sb="4" eb="7">
      <t>コウヘイセイ</t>
    </rPh>
    <rPh sb="9" eb="11">
      <t>ショウライ</t>
    </rPh>
    <rPh sb="11" eb="13">
      <t>セダイ</t>
    </rPh>
    <rPh sb="14" eb="17">
      <t>ゲンセダイ</t>
    </rPh>
    <rPh sb="19" eb="21">
      <t>フタン</t>
    </rPh>
    <rPh sb="22" eb="24">
      <t>ブンタン</t>
    </rPh>
    <rPh sb="25" eb="27">
      <t>テキセツ</t>
    </rPh>
    <phoneticPr fontId="1"/>
  </si>
  <si>
    <t>①純資産比率</t>
    <rPh sb="1" eb="4">
      <t>ジュンシサン</t>
    </rPh>
    <rPh sb="4" eb="6">
      <t>ヒリツ</t>
    </rPh>
    <phoneticPr fontId="1"/>
  </si>
  <si>
    <t>資産合計</t>
    <rPh sb="0" eb="2">
      <t>シサン</t>
    </rPh>
    <rPh sb="2" eb="4">
      <t>ゴウケイ</t>
    </rPh>
    <phoneticPr fontId="1"/>
  </si>
  <si>
    <t>②社会資本等形成の世代間負担比率</t>
    <rPh sb="1" eb="3">
      <t>シャカイ</t>
    </rPh>
    <rPh sb="3" eb="5">
      <t>シホン</t>
    </rPh>
    <rPh sb="5" eb="6">
      <t>トウ</t>
    </rPh>
    <rPh sb="6" eb="8">
      <t>ケイセイ</t>
    </rPh>
    <rPh sb="9" eb="11">
      <t>セダイ</t>
    </rPh>
    <rPh sb="11" eb="12">
      <t>カン</t>
    </rPh>
    <rPh sb="12" eb="14">
      <t>フタン</t>
    </rPh>
    <rPh sb="14" eb="16">
      <t>ヒリツ</t>
    </rPh>
    <phoneticPr fontId="1"/>
  </si>
  <si>
    <t>地方債残高</t>
    <rPh sb="0" eb="2">
      <t>チホウ</t>
    </rPh>
    <rPh sb="2" eb="3">
      <t>サイ</t>
    </rPh>
    <rPh sb="3" eb="5">
      <t>ザンダカ</t>
    </rPh>
    <phoneticPr fontId="1"/>
  </si>
  <si>
    <t>有形・無形固定資産合計</t>
    <rPh sb="0" eb="2">
      <t>ユウケイ</t>
    </rPh>
    <rPh sb="3" eb="5">
      <t>ムケイ</t>
    </rPh>
    <rPh sb="5" eb="7">
      <t>コテイ</t>
    </rPh>
    <rPh sb="7" eb="9">
      <t>シサン</t>
    </rPh>
    <rPh sb="9" eb="11">
      <t>ゴウケイ</t>
    </rPh>
    <phoneticPr fontId="1"/>
  </si>
  <si>
    <t>【持続可能性（健全性）】　財政に持続可能性があるか</t>
    <rPh sb="1" eb="3">
      <t>ジゾク</t>
    </rPh>
    <rPh sb="3" eb="5">
      <t>カノウ</t>
    </rPh>
    <rPh sb="5" eb="6">
      <t>セイ</t>
    </rPh>
    <rPh sb="7" eb="10">
      <t>ケンゼンセイ</t>
    </rPh>
    <rPh sb="13" eb="15">
      <t>ザイセイ</t>
    </rPh>
    <rPh sb="16" eb="18">
      <t>ジゾク</t>
    </rPh>
    <rPh sb="18" eb="21">
      <t>カノウセイ</t>
    </rPh>
    <phoneticPr fontId="1"/>
  </si>
  <si>
    <t>①住民一人当たり負債額</t>
    <rPh sb="1" eb="3">
      <t>ジュウミン</t>
    </rPh>
    <rPh sb="3" eb="5">
      <t>ヒトリ</t>
    </rPh>
    <rPh sb="5" eb="6">
      <t>ア</t>
    </rPh>
    <rPh sb="8" eb="10">
      <t>フサイ</t>
    </rPh>
    <rPh sb="10" eb="11">
      <t>ガク</t>
    </rPh>
    <phoneticPr fontId="1"/>
  </si>
  <si>
    <t>負債合計</t>
    <rPh sb="0" eb="2">
      <t>フサイ</t>
    </rPh>
    <rPh sb="2" eb="4">
      <t>ゴウケイ</t>
    </rPh>
    <phoneticPr fontId="1"/>
  </si>
  <si>
    <t>住民基本台帳人口</t>
    <rPh sb="0" eb="2">
      <t>ジュウミン</t>
    </rPh>
    <rPh sb="2" eb="4">
      <t>キホン</t>
    </rPh>
    <rPh sb="4" eb="6">
      <t>ダイチョウ</t>
    </rPh>
    <rPh sb="6" eb="8">
      <t>ジンコウ</t>
    </rPh>
    <phoneticPr fontId="1"/>
  </si>
  <si>
    <t>②債務償還可能年数</t>
    <rPh sb="1" eb="3">
      <t>サイム</t>
    </rPh>
    <rPh sb="3" eb="5">
      <t>ショウカン</t>
    </rPh>
    <rPh sb="5" eb="7">
      <t>カノウ</t>
    </rPh>
    <rPh sb="7" eb="9">
      <t>ネンスウ</t>
    </rPh>
    <phoneticPr fontId="1"/>
  </si>
  <si>
    <t>将来負担額－充当可能基金残高</t>
    <rPh sb="0" eb="2">
      <t>ショウライ</t>
    </rPh>
    <rPh sb="2" eb="4">
      <t>フタン</t>
    </rPh>
    <rPh sb="4" eb="5">
      <t>ガク</t>
    </rPh>
    <rPh sb="6" eb="8">
      <t>ジュウトウ</t>
    </rPh>
    <rPh sb="8" eb="10">
      <t>カノウ</t>
    </rPh>
    <rPh sb="10" eb="12">
      <t>キキン</t>
    </rPh>
    <rPh sb="12" eb="14">
      <t>ザンダカ</t>
    </rPh>
    <phoneticPr fontId="1"/>
  </si>
  <si>
    <t>業務収入等－業務支出</t>
    <rPh sb="0" eb="2">
      <t>ギョウム</t>
    </rPh>
    <rPh sb="2" eb="4">
      <t>シュウニュウ</t>
    </rPh>
    <rPh sb="4" eb="5">
      <t>トウ</t>
    </rPh>
    <rPh sb="6" eb="8">
      <t>ギョウム</t>
    </rPh>
    <rPh sb="8" eb="10">
      <t>シシュツ</t>
    </rPh>
    <phoneticPr fontId="1"/>
  </si>
  <si>
    <t>【効率性】　行政サービスは効率的に提供されているか</t>
    <rPh sb="1" eb="4">
      <t>コウリツセイ</t>
    </rPh>
    <rPh sb="6" eb="8">
      <t>ギョウセイ</t>
    </rPh>
    <rPh sb="13" eb="15">
      <t>コウリツ</t>
    </rPh>
    <rPh sb="15" eb="16">
      <t>テキ</t>
    </rPh>
    <rPh sb="17" eb="19">
      <t>テイキョウ</t>
    </rPh>
    <phoneticPr fontId="1"/>
  </si>
  <si>
    <t>①住民一人当たり行政コスト</t>
    <rPh sb="1" eb="3">
      <t>ジュウミン</t>
    </rPh>
    <rPh sb="3" eb="5">
      <t>ヒトリ</t>
    </rPh>
    <rPh sb="5" eb="6">
      <t>ア</t>
    </rPh>
    <rPh sb="8" eb="10">
      <t>ギョウセイ</t>
    </rPh>
    <phoneticPr fontId="1"/>
  </si>
  <si>
    <t>62.6％</t>
    <phoneticPr fontId="1"/>
  </si>
  <si>
    <t>26.4％</t>
    <phoneticPr fontId="1"/>
  </si>
  <si>
    <t>77.3％</t>
    <phoneticPr fontId="1"/>
  </si>
  <si>
    <t>39.8％</t>
    <phoneticPr fontId="1"/>
  </si>
  <si>
    <t>69.5％</t>
    <phoneticPr fontId="1"/>
  </si>
  <si>
    <t>（標準値）35％～50％程度だと言われているため、将来の資産購入、修繕計画が必要です。</t>
    <rPh sb="1" eb="4">
      <t>ヒョウジュンチ</t>
    </rPh>
    <rPh sb="12" eb="14">
      <t>テイド</t>
    </rPh>
    <rPh sb="16" eb="17">
      <t>イ</t>
    </rPh>
    <rPh sb="25" eb="27">
      <t>ショウライ</t>
    </rPh>
    <rPh sb="28" eb="30">
      <t>シサン</t>
    </rPh>
    <rPh sb="30" eb="32">
      <t>コウニュウ</t>
    </rPh>
    <rPh sb="33" eb="35">
      <t>シュウゼン</t>
    </rPh>
    <rPh sb="35" eb="37">
      <t>ケイカク</t>
    </rPh>
    <rPh sb="38" eb="40">
      <t>ヒツヨウ</t>
    </rPh>
    <phoneticPr fontId="1"/>
  </si>
  <si>
    <t>29年度</t>
    <rPh sb="2" eb="4">
      <t>ネンド</t>
    </rPh>
    <phoneticPr fontId="1"/>
  </si>
  <si>
    <t>94.57％</t>
    <phoneticPr fontId="1"/>
  </si>
  <si>
    <t>28年度</t>
    <rPh sb="2" eb="4">
      <t>ネンド</t>
    </rPh>
    <phoneticPr fontId="1"/>
  </si>
  <si>
    <t>（標準値）60％程度であると言われているため、世代間公平性の観点からは良好と言えます。</t>
    <rPh sb="1" eb="4">
      <t>ヒョウジュンチ</t>
    </rPh>
    <rPh sb="8" eb="10">
      <t>テイド</t>
    </rPh>
    <rPh sb="14" eb="15">
      <t>イ</t>
    </rPh>
    <rPh sb="23" eb="26">
      <t>セダイカン</t>
    </rPh>
    <rPh sb="26" eb="29">
      <t>コウヘイセイ</t>
    </rPh>
    <rPh sb="30" eb="32">
      <t>カンテン</t>
    </rPh>
    <rPh sb="35" eb="37">
      <t>リョウコウ</t>
    </rPh>
    <rPh sb="38" eb="39">
      <t>イ</t>
    </rPh>
    <phoneticPr fontId="1"/>
  </si>
  <si>
    <t>3.38％</t>
    <phoneticPr fontId="1"/>
  </si>
  <si>
    <t>3.59％</t>
    <phoneticPr fontId="1"/>
  </si>
  <si>
    <t>（標準値）15％～40％程度といわれているため、将来世代の負担は少ないと言えます。</t>
    <rPh sb="1" eb="4">
      <t>ヒョウジュンチ</t>
    </rPh>
    <rPh sb="12" eb="14">
      <t>テイド</t>
    </rPh>
    <rPh sb="24" eb="26">
      <t>ショウライ</t>
    </rPh>
    <rPh sb="26" eb="28">
      <t>セダイ</t>
    </rPh>
    <rPh sb="29" eb="31">
      <t>フタン</t>
    </rPh>
    <rPh sb="32" eb="33">
      <t>スク</t>
    </rPh>
    <rPh sb="36" eb="37">
      <t>イ</t>
    </rPh>
    <phoneticPr fontId="1"/>
  </si>
  <si>
    <t>2,502円</t>
    <rPh sb="4" eb="5">
      <t>エン</t>
    </rPh>
    <phoneticPr fontId="1"/>
  </si>
  <si>
    <t>2,511円</t>
    <rPh sb="4" eb="5">
      <t>エン</t>
    </rPh>
    <phoneticPr fontId="1"/>
  </si>
  <si>
    <t>1.98年</t>
    <rPh sb="4" eb="5">
      <t>ネン</t>
    </rPh>
    <phoneticPr fontId="1"/>
  </si>
  <si>
    <t>2.83年</t>
    <rPh sb="4" eb="5">
      <t>ネン</t>
    </rPh>
    <phoneticPr fontId="1"/>
  </si>
  <si>
    <t>（標準値）3年～9年　と言われているので、債務償還能力としては高いと言えます。</t>
    <rPh sb="1" eb="4">
      <t>ヒョウジュンチ</t>
    </rPh>
    <rPh sb="6" eb="7">
      <t>ネン</t>
    </rPh>
    <rPh sb="9" eb="10">
      <t>ネン</t>
    </rPh>
    <rPh sb="12" eb="13">
      <t>イ</t>
    </rPh>
    <rPh sb="21" eb="23">
      <t>サイム</t>
    </rPh>
    <rPh sb="23" eb="25">
      <t>ショウカン</t>
    </rPh>
    <rPh sb="25" eb="27">
      <t>ノウリョク</t>
    </rPh>
    <rPh sb="31" eb="32">
      <t>タカ</t>
    </rPh>
    <rPh sb="34" eb="35">
      <t>イ</t>
    </rPh>
    <phoneticPr fontId="1"/>
  </si>
  <si>
    <t>13,030円</t>
    <rPh sb="6" eb="7">
      <t>エン</t>
    </rPh>
    <phoneticPr fontId="1"/>
  </si>
  <si>
    <t>12,855円</t>
    <rPh sb="6" eb="7">
      <t>エン</t>
    </rPh>
    <phoneticPr fontId="1"/>
  </si>
  <si>
    <t>　　国県等補助金収入</t>
    <rPh sb="2" eb="3">
      <t>コク</t>
    </rPh>
    <rPh sb="3" eb="5">
      <t>ケンナド</t>
    </rPh>
    <rPh sb="5" eb="8">
      <t>ホジョキン</t>
    </rPh>
    <rPh sb="8" eb="10">
      <t>シュウニュウ</t>
    </rPh>
    <phoneticPr fontId="1"/>
  </si>
  <si>
    <t>　  基金取崩収入</t>
    <rPh sb="3" eb="5">
      <t>キキン</t>
    </rPh>
    <rPh sb="5" eb="7">
      <t>トリクズ</t>
    </rPh>
    <rPh sb="7" eb="9">
      <t>シュウニュウ</t>
    </rPh>
    <phoneticPr fontId="1"/>
  </si>
  <si>
    <t>　　基金取崩収入</t>
    <rPh sb="2" eb="4">
      <t>キキン</t>
    </rPh>
    <rPh sb="4" eb="6">
      <t>トリクズ</t>
    </rPh>
    <rPh sb="6" eb="8">
      <t>シュウニュウ</t>
    </rPh>
    <phoneticPr fontId="1"/>
  </si>
  <si>
    <r>
      <t>　地方公会計による財政分析として、代表的な指標をお示しします。なお、これらの指標について経年比較を行ったほか、</t>
    </r>
    <r>
      <rPr>
        <u val="double"/>
        <sz val="11"/>
        <color theme="1"/>
        <rFont val="HG丸ｺﾞｼｯｸM-PRO"/>
        <family val="3"/>
        <charset val="128"/>
      </rPr>
      <t>今後、類似団体比較などを行い分析する</t>
    </r>
    <r>
      <rPr>
        <sz val="11"/>
        <color theme="1"/>
        <rFont val="HG丸ｺﾞｼｯｸM-PRO"/>
        <family val="3"/>
        <charset val="128"/>
      </rPr>
      <t>こととします。</t>
    </r>
    <rPh sb="1" eb="3">
      <t>チホウ</t>
    </rPh>
    <rPh sb="3" eb="4">
      <t>コウ</t>
    </rPh>
    <rPh sb="4" eb="6">
      <t>カイケイ</t>
    </rPh>
    <rPh sb="9" eb="11">
      <t>ザイセイ</t>
    </rPh>
    <rPh sb="11" eb="13">
      <t>ブンセキ</t>
    </rPh>
    <rPh sb="17" eb="20">
      <t>ダイヒョウテキ</t>
    </rPh>
    <rPh sb="21" eb="23">
      <t>シヒョウ</t>
    </rPh>
    <rPh sb="25" eb="26">
      <t>シメ</t>
    </rPh>
    <rPh sb="38" eb="40">
      <t>シヒョウ</t>
    </rPh>
    <rPh sb="44" eb="46">
      <t>ケイネン</t>
    </rPh>
    <rPh sb="46" eb="48">
      <t>ヒカク</t>
    </rPh>
    <rPh sb="49" eb="50">
      <t>オコナ</t>
    </rPh>
    <rPh sb="55" eb="57">
      <t>コンゴ</t>
    </rPh>
    <rPh sb="58" eb="60">
      <t>ルイジ</t>
    </rPh>
    <rPh sb="60" eb="62">
      <t>ダンタイ</t>
    </rPh>
    <rPh sb="62" eb="64">
      <t>ヒカク</t>
    </rPh>
    <rPh sb="67" eb="68">
      <t>オコナ</t>
    </rPh>
    <rPh sb="69" eb="71">
      <t>ブンセキ</t>
    </rPh>
    <phoneticPr fontId="1"/>
  </si>
  <si>
    <t>　地方公会計制度は、現金主義・単式簿記によるこれまでの自治体の会計制度に、発生主義・複式簿記といった企業会計的な要素を取り入れ、資産・負債等のストック情報や引当金のような見えにくいコストを把握し、自治体の財政状況等をわかりやすく開示するとともに、資産・負債の適正な管理とその有効活用といった自治体の内部管理の強化を図るものです。
　平成27年1月に国から全ての地方公共団体に対して、固定資産台帳の整備と複式簿記の導入を前提とした統一的な基準による財務書類を整備するよう要請があったことから、センターでは平成28年度に統一基準による財務書類作成のための標準ソフトウェアを導入、平成29年度より財務書類を作成し、公表しています。</t>
    <rPh sb="1" eb="3">
      <t>チホウ</t>
    </rPh>
    <rPh sb="3" eb="5">
      <t>コウカイ</t>
    </rPh>
    <rPh sb="5" eb="6">
      <t>ケイ</t>
    </rPh>
    <rPh sb="6" eb="8">
      <t>セイド</t>
    </rPh>
    <rPh sb="10" eb="12">
      <t>ゲンキン</t>
    </rPh>
    <rPh sb="12" eb="14">
      <t>シュギ</t>
    </rPh>
    <rPh sb="15" eb="17">
      <t>タンシキ</t>
    </rPh>
    <rPh sb="17" eb="19">
      <t>ボキ</t>
    </rPh>
    <rPh sb="27" eb="30">
      <t>ジチタイ</t>
    </rPh>
    <rPh sb="31" eb="33">
      <t>カイケイ</t>
    </rPh>
    <rPh sb="33" eb="35">
      <t>セイド</t>
    </rPh>
    <rPh sb="37" eb="39">
      <t>ハッセイ</t>
    </rPh>
    <rPh sb="39" eb="41">
      <t>シュギ</t>
    </rPh>
    <rPh sb="42" eb="44">
      <t>フクシキ</t>
    </rPh>
    <rPh sb="44" eb="46">
      <t>ボキ</t>
    </rPh>
    <rPh sb="50" eb="52">
      <t>キギョウ</t>
    </rPh>
    <rPh sb="52" eb="55">
      <t>カイケイテキ</t>
    </rPh>
    <rPh sb="56" eb="58">
      <t>ヨウソ</t>
    </rPh>
    <rPh sb="59" eb="60">
      <t>ト</t>
    </rPh>
    <rPh sb="61" eb="62">
      <t>イ</t>
    </rPh>
    <rPh sb="64" eb="66">
      <t>シサン</t>
    </rPh>
    <rPh sb="67" eb="69">
      <t>フサイ</t>
    </rPh>
    <rPh sb="69" eb="70">
      <t>トウ</t>
    </rPh>
    <rPh sb="75" eb="77">
      <t>ジョウホウ</t>
    </rPh>
    <rPh sb="78" eb="80">
      <t>ヒキアテ</t>
    </rPh>
    <rPh sb="80" eb="81">
      <t>キン</t>
    </rPh>
    <rPh sb="85" eb="86">
      <t>ミ</t>
    </rPh>
    <rPh sb="94" eb="96">
      <t>ハアク</t>
    </rPh>
    <rPh sb="98" eb="101">
      <t>ジチタイ</t>
    </rPh>
    <rPh sb="102" eb="104">
      <t>ザイセイ</t>
    </rPh>
    <rPh sb="104" eb="106">
      <t>ジョウキョウ</t>
    </rPh>
    <rPh sb="106" eb="107">
      <t>トウ</t>
    </rPh>
    <rPh sb="114" eb="116">
      <t>カイジ</t>
    </rPh>
    <rPh sb="123" eb="125">
      <t>シサン</t>
    </rPh>
    <rPh sb="126" eb="128">
      <t>フサイ</t>
    </rPh>
    <rPh sb="129" eb="131">
      <t>テキセイ</t>
    </rPh>
    <rPh sb="132" eb="134">
      <t>カンリ</t>
    </rPh>
    <rPh sb="137" eb="139">
      <t>ユウコウ</t>
    </rPh>
    <rPh sb="139" eb="141">
      <t>カツヨウ</t>
    </rPh>
    <rPh sb="145" eb="148">
      <t>ジチタイ</t>
    </rPh>
    <rPh sb="149" eb="151">
      <t>ナイブ</t>
    </rPh>
    <rPh sb="151" eb="153">
      <t>カンリ</t>
    </rPh>
    <rPh sb="154" eb="156">
      <t>キョウカ</t>
    </rPh>
    <rPh sb="157" eb="158">
      <t>ハカ</t>
    </rPh>
    <phoneticPr fontId="1"/>
  </si>
  <si>
    <t>94.93％</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</si>
</sst>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_ "/>
    <numFmt numFmtId="178" formatCode="#,##0;&quot;△ &quot;#,##0"/>
  </numFmts>
  <fonts count="9" x14ac:knownFonts="1">
    <font>
      <sz val="12"/>
      <color theme="1"/>
      <name val="ＭＳ 明朝"/>
      <family val="2"/>
      <charset val="128"/>
    </font>
    <font>
      <sz val="6"/>
      <name val="ＭＳ 明朝"/>
      <family val="2"/>
      <charset val="128"/>
    </font>
    <font>
      <sz val="9"/>
      <color theme="1"/>
      <name val="HG丸ｺﾞｼｯｸM-PRO"/>
      <family val="3"/>
      <charset val="128"/>
    </font>
    <font>
      <sz val="11"/>
      <color theme="1"/>
      <name val="HG丸ｺﾞｼｯｸM-PRO"/>
      <family val="3"/>
      <charset val="128"/>
    </font>
    <font>
      <b/>
      <sz val="11"/>
      <color theme="1"/>
      <name val="HG丸ｺﾞｼｯｸM-PRO"/>
      <family val="3"/>
      <charset val="128"/>
    </font>
    <font>
      <sz val="10"/>
      <color theme="1"/>
      <name val="HG丸ｺﾞｼｯｸM-PRO"/>
      <family val="3"/>
      <charset val="128"/>
    </font>
    <font>
      <sz val="12"/>
      <color theme="1"/>
      <name val="HG丸ｺﾞｼｯｸM-PRO"/>
      <family val="3"/>
      <charset val="128"/>
    </font>
    <font>
      <sz val="10"/>
      <color theme="0"/>
      <name val="HG丸ｺﾞｼｯｸM-PRO"/>
      <family val="3"/>
      <charset val="128"/>
    </font>
    <font>
      <u val="double"/>
      <sz val="11"/>
      <color theme="1"/>
      <name val="HG丸ｺﾞｼｯｸM-PRO"/>
      <family val="3"/>
      <charset val="128"/>
    </font>
  </fonts>
  <fills count="3">
    <fill>
      <patternFill patternType="none"/>
    </fill>
    <fill>
      <patternFill patternType="gray125"/>
    </fill>
    <fill>
      <patternFill patternType="solid">
        <fgColor theme="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tted">
        <color indexed="64"/>
      </bottom>
      <diagonal/>
    </border>
    <border>
      <left/>
      <right/>
      <top/>
      <bottom style="dotted">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1">
    <xf numFmtId="0" fontId="0" fillId="0" borderId="0">
      <alignment vertical="center"/>
    </xf>
  </cellStyleXfs>
  <cellXfs count="129">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vertical="center" wrapText="1"/>
    </xf>
    <xf numFmtId="0" fontId="3" fillId="0" borderId="8" xfId="0" applyFont="1" applyBorder="1" applyAlignment="1">
      <alignment horizontal="center" vertical="center"/>
    </xf>
    <xf numFmtId="0" fontId="3" fillId="0" borderId="0" xfId="0" applyFont="1" applyBorder="1" applyAlignment="1">
      <alignment vertical="center"/>
    </xf>
    <xf numFmtId="0" fontId="3" fillId="0" borderId="0" xfId="0" applyFont="1" applyAlignment="1">
      <alignment horizontal="center" vertical="center"/>
    </xf>
    <xf numFmtId="0" fontId="3" fillId="0" borderId="0" xfId="0" applyFont="1" applyAlignment="1">
      <alignment vertical="center"/>
    </xf>
    <xf numFmtId="3" fontId="3" fillId="0" borderId="0" xfId="0" applyNumberFormat="1" applyFont="1" applyAlignment="1">
      <alignment horizontal="center" vertical="center"/>
    </xf>
    <xf numFmtId="0" fontId="3" fillId="0" borderId="0" xfId="0" applyFont="1" applyAlignment="1">
      <alignment horizontal="right" vertical="center"/>
    </xf>
    <xf numFmtId="0" fontId="3" fillId="0" borderId="0" xfId="0" applyFont="1" applyAlignment="1">
      <alignment vertical="distributed" wrapText="1"/>
    </xf>
    <xf numFmtId="0" fontId="3" fillId="0" borderId="1" xfId="0" applyFont="1" applyBorder="1" applyAlignment="1">
      <alignment horizontal="center" vertical="center"/>
    </xf>
    <xf numFmtId="176" fontId="2" fillId="0" borderId="0" xfId="0" applyNumberFormat="1" applyFont="1" applyAlignment="1">
      <alignment horizontal="left" vertical="center"/>
    </xf>
    <xf numFmtId="0" fontId="3" fillId="0" borderId="0"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5" xfId="0" applyFont="1" applyBorder="1">
      <alignment vertical="center"/>
    </xf>
    <xf numFmtId="177" fontId="5" fillId="0" borderId="0" xfId="0" applyNumberFormat="1" applyFont="1" applyBorder="1">
      <alignment vertical="center"/>
    </xf>
    <xf numFmtId="0" fontId="5" fillId="0" borderId="0" xfId="0" applyFont="1" applyBorder="1">
      <alignment vertical="center"/>
    </xf>
    <xf numFmtId="177" fontId="5" fillId="0" borderId="6" xfId="0" applyNumberFormat="1" applyFont="1" applyBorder="1">
      <alignment vertical="center"/>
    </xf>
    <xf numFmtId="0" fontId="5" fillId="0" borderId="0" xfId="0" applyFont="1" applyFill="1" applyBorder="1">
      <alignment vertical="center"/>
    </xf>
    <xf numFmtId="0" fontId="5" fillId="0" borderId="5" xfId="0" applyFont="1" applyFill="1" applyBorder="1">
      <alignment vertical="center"/>
    </xf>
    <xf numFmtId="177" fontId="5" fillId="0" borderId="0" xfId="0" applyNumberFormat="1" applyFont="1" applyFill="1" applyBorder="1">
      <alignment vertical="center"/>
    </xf>
    <xf numFmtId="0" fontId="5" fillId="0" borderId="7" xfId="0" applyFont="1" applyBorder="1">
      <alignment vertical="center"/>
    </xf>
    <xf numFmtId="0" fontId="5" fillId="0" borderId="8" xfId="0" applyFont="1" applyBorder="1">
      <alignment vertical="center"/>
    </xf>
    <xf numFmtId="177" fontId="5" fillId="0" borderId="9" xfId="0" applyNumberFormat="1" applyFont="1" applyBorder="1">
      <alignment vertical="center"/>
    </xf>
    <xf numFmtId="0" fontId="5" fillId="0" borderId="0" xfId="0" applyFont="1">
      <alignment vertical="center"/>
    </xf>
    <xf numFmtId="177" fontId="7" fillId="2" borderId="3" xfId="0" applyNumberFormat="1" applyFont="1" applyFill="1" applyBorder="1">
      <alignment vertical="center"/>
    </xf>
    <xf numFmtId="177" fontId="7" fillId="2" borderId="4" xfId="0" applyNumberFormat="1" applyFont="1" applyFill="1" applyBorder="1">
      <alignment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177" fontId="5" fillId="0" borderId="6" xfId="0" applyNumberFormat="1" applyFont="1" applyFill="1" applyBorder="1">
      <alignment vertical="center"/>
    </xf>
    <xf numFmtId="177" fontId="5" fillId="0" borderId="9" xfId="0" applyNumberFormat="1" applyFont="1" applyFill="1" applyBorder="1">
      <alignment vertical="center"/>
    </xf>
    <xf numFmtId="0" fontId="5" fillId="0" borderId="7" xfId="0" applyFont="1" applyFill="1" applyBorder="1">
      <alignment vertical="center"/>
    </xf>
    <xf numFmtId="177" fontId="7" fillId="2" borderId="6" xfId="0" applyNumberFormat="1" applyFont="1" applyFill="1" applyBorder="1">
      <alignment vertical="center"/>
    </xf>
    <xf numFmtId="0" fontId="7" fillId="2" borderId="0" xfId="0" applyFont="1" applyFill="1" applyBorder="1" applyAlignment="1">
      <alignment horizontal="center" vertical="center"/>
    </xf>
    <xf numFmtId="0" fontId="5" fillId="0" borderId="12" xfId="0" applyFont="1" applyBorder="1">
      <alignment vertical="center"/>
    </xf>
    <xf numFmtId="177" fontId="5" fillId="0" borderId="13" xfId="0" applyNumberFormat="1" applyFont="1" applyBorder="1">
      <alignment vertical="center"/>
    </xf>
    <xf numFmtId="0" fontId="5" fillId="0" borderId="14" xfId="0" applyFont="1" applyFill="1" applyBorder="1">
      <alignment vertical="center"/>
    </xf>
    <xf numFmtId="177" fontId="5" fillId="0" borderId="15" xfId="0" applyNumberFormat="1" applyFont="1" applyBorder="1">
      <alignment vertical="center"/>
    </xf>
    <xf numFmtId="0" fontId="5" fillId="0" borderId="16" xfId="0" applyFont="1" applyBorder="1">
      <alignment vertical="center"/>
    </xf>
    <xf numFmtId="177" fontId="5" fillId="0" borderId="17" xfId="0" applyNumberFormat="1" applyFont="1" applyBorder="1">
      <alignment vertical="center"/>
    </xf>
    <xf numFmtId="178" fontId="5" fillId="0" borderId="3" xfId="0" applyNumberFormat="1" applyFont="1" applyBorder="1">
      <alignment vertical="center"/>
    </xf>
    <xf numFmtId="178" fontId="5" fillId="0" borderId="0" xfId="0" applyNumberFormat="1" applyFont="1" applyBorder="1">
      <alignment vertical="center"/>
    </xf>
    <xf numFmtId="0" fontId="7" fillId="2" borderId="7" xfId="0" applyFont="1" applyFill="1" applyBorder="1">
      <alignment vertical="center"/>
    </xf>
    <xf numFmtId="0" fontId="7" fillId="2" borderId="8" xfId="0" applyFont="1" applyFill="1" applyBorder="1">
      <alignment vertical="center"/>
    </xf>
    <xf numFmtId="178" fontId="7" fillId="2" borderId="8" xfId="0" applyNumberFormat="1" applyFont="1" applyFill="1" applyBorder="1">
      <alignment vertical="center"/>
    </xf>
    <xf numFmtId="178" fontId="5" fillId="0" borderId="4" xfId="0" applyNumberFormat="1" applyFont="1" applyBorder="1">
      <alignment vertical="center"/>
    </xf>
    <xf numFmtId="178" fontId="5" fillId="0" borderId="6" xfId="0" applyNumberFormat="1" applyFont="1" applyBorder="1">
      <alignment vertical="center"/>
    </xf>
    <xf numFmtId="178" fontId="7" fillId="2" borderId="9" xfId="0" applyNumberFormat="1" applyFont="1" applyFill="1" applyBorder="1">
      <alignment vertical="center"/>
    </xf>
    <xf numFmtId="0" fontId="5" fillId="0" borderId="4" xfId="0" applyFont="1" applyBorder="1">
      <alignment vertical="center"/>
    </xf>
    <xf numFmtId="0" fontId="5" fillId="0" borderId="6" xfId="0" applyFont="1" applyBorder="1">
      <alignment vertical="center"/>
    </xf>
    <xf numFmtId="0" fontId="7" fillId="2" borderId="9" xfId="0" applyFont="1" applyFill="1" applyBorder="1">
      <alignment vertical="center"/>
    </xf>
    <xf numFmtId="0" fontId="5" fillId="0" borderId="9" xfId="0" applyFont="1" applyBorder="1">
      <alignment vertical="center"/>
    </xf>
    <xf numFmtId="178" fontId="5" fillId="0" borderId="9" xfId="0" applyNumberFormat="1" applyFont="1" applyBorder="1">
      <alignment vertical="center"/>
    </xf>
    <xf numFmtId="0" fontId="5" fillId="0" borderId="18" xfId="0" applyFont="1" applyBorder="1">
      <alignment vertical="center"/>
    </xf>
    <xf numFmtId="0" fontId="5" fillId="0" borderId="19" xfId="0" applyFont="1" applyBorder="1">
      <alignment vertical="center"/>
    </xf>
    <xf numFmtId="178" fontId="5" fillId="0" borderId="19" xfId="0" applyNumberFormat="1" applyFont="1" applyBorder="1">
      <alignment vertical="center"/>
    </xf>
    <xf numFmtId="0" fontId="5" fillId="0" borderId="20" xfId="0" applyFont="1" applyBorder="1">
      <alignment vertical="center"/>
    </xf>
    <xf numFmtId="0" fontId="5" fillId="0" borderId="21" xfId="0" applyFont="1" applyBorder="1">
      <alignment vertical="center"/>
    </xf>
    <xf numFmtId="178" fontId="5" fillId="0" borderId="17" xfId="0" applyNumberFormat="1" applyFont="1" applyBorder="1">
      <alignment vertical="center"/>
    </xf>
    <xf numFmtId="0" fontId="5" fillId="0" borderId="22" xfId="0" applyFont="1" applyBorder="1">
      <alignment vertical="center"/>
    </xf>
    <xf numFmtId="178" fontId="5" fillId="0" borderId="13" xfId="0" applyNumberFormat="1" applyFont="1" applyBorder="1">
      <alignment vertical="center"/>
    </xf>
    <xf numFmtId="0" fontId="5" fillId="0" borderId="0" xfId="0" applyFont="1" applyBorder="1" applyAlignment="1">
      <alignment horizontal="right" vertical="center"/>
    </xf>
    <xf numFmtId="178" fontId="5" fillId="0" borderId="20" xfId="0" applyNumberFormat="1" applyFont="1" applyBorder="1">
      <alignment vertical="center"/>
    </xf>
    <xf numFmtId="0" fontId="5" fillId="0" borderId="0" xfId="0" applyFont="1" applyBorder="1" applyAlignment="1">
      <alignment horizontal="left" vertical="center"/>
    </xf>
    <xf numFmtId="0" fontId="5" fillId="0" borderId="0" xfId="0" applyFont="1" applyBorder="1" applyAlignment="1">
      <alignment vertical="center"/>
    </xf>
    <xf numFmtId="0" fontId="5" fillId="0" borderId="18" xfId="0" applyFont="1" applyBorder="1" applyAlignment="1">
      <alignment horizontal="center" vertical="center" shrinkToFit="1"/>
    </xf>
    <xf numFmtId="0" fontId="5" fillId="0" borderId="19" xfId="0" applyFont="1" applyBorder="1" applyAlignment="1">
      <alignment horizontal="center" vertical="center" shrinkToFit="1"/>
    </xf>
    <xf numFmtId="178" fontId="5" fillId="0" borderId="23" xfId="0" applyNumberFormat="1" applyFont="1" applyBorder="1">
      <alignment vertical="center"/>
    </xf>
    <xf numFmtId="178" fontId="5" fillId="0" borderId="11" xfId="0" applyNumberFormat="1" applyFont="1" applyBorder="1">
      <alignment vertical="center"/>
    </xf>
    <xf numFmtId="178" fontId="5" fillId="0" borderId="10" xfId="0" applyNumberFormat="1" applyFont="1" applyBorder="1">
      <alignment vertical="center"/>
    </xf>
    <xf numFmtId="178" fontId="7" fillId="2" borderId="10" xfId="0" applyNumberFormat="1" applyFont="1" applyFill="1" applyBorder="1">
      <alignment vertical="center"/>
    </xf>
    <xf numFmtId="178" fontId="5" fillId="0" borderId="1" xfId="0" applyNumberFormat="1" applyFont="1" applyBorder="1">
      <alignment vertical="center"/>
    </xf>
    <xf numFmtId="178" fontId="5" fillId="0" borderId="24" xfId="0" applyNumberFormat="1" applyFont="1" applyBorder="1">
      <alignment vertical="center"/>
    </xf>
    <xf numFmtId="178" fontId="5" fillId="0" borderId="25" xfId="0" applyNumberFormat="1" applyFont="1" applyBorder="1" applyAlignment="1">
      <alignment vertical="center"/>
    </xf>
    <xf numFmtId="178" fontId="5" fillId="0" borderId="26" xfId="0" applyNumberFormat="1" applyFont="1" applyBorder="1" applyAlignment="1">
      <alignment vertical="center"/>
    </xf>
    <xf numFmtId="178" fontId="5" fillId="0" borderId="27" xfId="0" applyNumberFormat="1" applyFont="1" applyBorder="1" applyAlignment="1">
      <alignment vertical="center"/>
    </xf>
    <xf numFmtId="0" fontId="3" fillId="0" borderId="0" xfId="0" applyFont="1" applyAlignment="1">
      <alignment vertical="center" wrapText="1"/>
    </xf>
    <xf numFmtId="0" fontId="5" fillId="0" borderId="8" xfId="0" applyFont="1" applyBorder="1" applyAlignment="1">
      <alignment horizontal="right" vertical="center"/>
    </xf>
    <xf numFmtId="0" fontId="3" fillId="0" borderId="0" xfId="0" applyFont="1" applyAlignment="1">
      <alignment horizontal="center" vertical="center" wrapText="1"/>
    </xf>
    <xf numFmtId="0" fontId="6" fillId="0" borderId="0" xfId="0" applyFont="1" applyAlignment="1">
      <alignment vertical="center"/>
    </xf>
    <xf numFmtId="178" fontId="5" fillId="0" borderId="10" xfId="0" applyNumberFormat="1" applyFont="1" applyBorder="1" applyAlignment="1">
      <alignment vertical="center"/>
    </xf>
    <xf numFmtId="3" fontId="3" fillId="0" borderId="0" xfId="0" applyNumberFormat="1" applyFont="1" applyFill="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0" xfId="0" quotePrefix="1" applyFont="1" applyAlignment="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0" xfId="0" quotePrefix="1" applyFont="1" applyAlignment="1">
      <alignment vertical="center"/>
    </xf>
    <xf numFmtId="3" fontId="3" fillId="0" borderId="8" xfId="0" applyNumberFormat="1" applyFont="1" applyBorder="1" applyAlignment="1">
      <alignment horizontal="center" vertical="center"/>
    </xf>
    <xf numFmtId="0" fontId="3" fillId="0" borderId="0" xfId="0" applyFont="1" applyBorder="1" applyAlignment="1">
      <alignment horizontal="center" vertical="center"/>
    </xf>
    <xf numFmtId="3" fontId="3" fillId="0" borderId="0" xfId="0" applyNumberFormat="1" applyFont="1" applyBorder="1" applyAlignment="1">
      <alignment horizontal="center" vertical="center"/>
    </xf>
    <xf numFmtId="3" fontId="3" fillId="0" borderId="0" xfId="0" applyNumberFormat="1" applyFont="1" applyFill="1" applyBorder="1" applyAlignment="1">
      <alignment horizontal="center" vertical="center"/>
    </xf>
    <xf numFmtId="3" fontId="3" fillId="0" borderId="0" xfId="0" applyNumberFormat="1" applyFont="1" applyBorder="1" applyAlignment="1">
      <alignment horizontal="center" vertical="center"/>
    </xf>
    <xf numFmtId="0" fontId="3" fillId="0" borderId="8" xfId="0" applyFont="1" applyBorder="1" applyAlignment="1">
      <alignment horizontal="center" vertical="center" wrapText="1"/>
    </xf>
    <xf numFmtId="0" fontId="3" fillId="0" borderId="0" xfId="0" applyFont="1" applyBorder="1" applyAlignment="1">
      <alignment horizontal="left" vertical="center"/>
    </xf>
    <xf numFmtId="3" fontId="3" fillId="0" borderId="0" xfId="0" quotePrefix="1" applyNumberFormat="1" applyFont="1" applyBorder="1" applyAlignment="1">
      <alignment horizontal="center" vertical="center"/>
    </xf>
    <xf numFmtId="3" fontId="3" fillId="0" borderId="0" xfId="0" quotePrefix="1" applyNumberFormat="1" applyFont="1" applyFill="1" applyBorder="1" applyAlignment="1">
      <alignment horizontal="center" vertical="center"/>
    </xf>
    <xf numFmtId="3" fontId="3" fillId="0" borderId="0" xfId="0" applyNumberFormat="1" applyFont="1" applyBorder="1" applyAlignment="1">
      <alignment vertical="center"/>
    </xf>
    <xf numFmtId="3" fontId="3" fillId="0" borderId="1" xfId="0" applyNumberFormat="1" applyFont="1" applyBorder="1" applyAlignment="1">
      <alignment horizontal="center" vertical="center"/>
    </xf>
    <xf numFmtId="0" fontId="3" fillId="0" borderId="1" xfId="0" quotePrefix="1" applyFont="1" applyBorder="1" applyAlignment="1">
      <alignment horizontal="center" vertical="center"/>
    </xf>
    <xf numFmtId="10" fontId="3" fillId="0" borderId="1" xfId="0" applyNumberFormat="1" applyFont="1" applyBorder="1" applyAlignment="1">
      <alignment horizontal="center" vertical="center"/>
    </xf>
    <xf numFmtId="3" fontId="3" fillId="0" borderId="1" xfId="0" quotePrefix="1" applyNumberFormat="1" applyFont="1" applyBorder="1" applyAlignment="1">
      <alignment horizontal="center" vertical="center"/>
    </xf>
    <xf numFmtId="0" fontId="3" fillId="0" borderId="8" xfId="0" quotePrefix="1" applyFont="1" applyBorder="1" applyAlignment="1">
      <alignment horizontal="center" vertical="center"/>
    </xf>
    <xf numFmtId="0" fontId="3" fillId="0" borderId="0" xfId="0" applyFont="1" applyAlignment="1">
      <alignment vertical="distributed" wrapText="1"/>
    </xf>
    <xf numFmtId="0" fontId="3" fillId="0" borderId="0" xfId="0" applyFont="1" applyAlignment="1">
      <alignment horizontal="center" vertical="center"/>
    </xf>
    <xf numFmtId="0" fontId="3" fillId="0" borderId="1" xfId="0" applyFont="1" applyBorder="1" applyAlignment="1">
      <alignment vertical="center"/>
    </xf>
    <xf numFmtId="0" fontId="3" fillId="0" borderId="0" xfId="0" applyFont="1" applyAlignment="1">
      <alignment horizontal="left" vertical="distributed" wrapText="1"/>
    </xf>
    <xf numFmtId="0" fontId="3" fillId="0" borderId="0" xfId="0" applyFont="1" applyAlignment="1">
      <alignment vertical="center" wrapText="1"/>
    </xf>
    <xf numFmtId="0" fontId="3" fillId="0" borderId="1" xfId="0" applyFont="1" applyBorder="1" applyAlignment="1">
      <alignment horizontal="center" vertical="center"/>
    </xf>
    <xf numFmtId="0" fontId="3" fillId="0" borderId="1" xfId="0" applyFont="1" applyBorder="1" applyAlignment="1">
      <alignment vertical="center" wrapText="1"/>
    </xf>
    <xf numFmtId="0" fontId="3" fillId="1" borderId="1" xfId="0" applyFont="1" applyFill="1" applyBorder="1" applyAlignment="1">
      <alignment vertical="center" wrapText="1"/>
    </xf>
    <xf numFmtId="0" fontId="3" fillId="0" borderId="1" xfId="0" applyFont="1" applyBorder="1" applyAlignment="1">
      <alignment horizontal="center" vertical="center" wrapText="1"/>
    </xf>
    <xf numFmtId="0" fontId="3" fillId="1" borderId="1" xfId="0" applyFont="1" applyFill="1" applyBorder="1" applyAlignment="1">
      <alignment horizontal="center" vertical="center"/>
    </xf>
    <xf numFmtId="0" fontId="5" fillId="0" borderId="8" xfId="0" applyFont="1" applyBorder="1" applyAlignment="1">
      <alignment horizontal="right" vertical="center"/>
    </xf>
    <xf numFmtId="0" fontId="5" fillId="0" borderId="0" xfId="0" applyFont="1" applyAlignment="1">
      <alignment vertical="center" wrapText="1"/>
    </xf>
    <xf numFmtId="0" fontId="6" fillId="0" borderId="0" xfId="0" applyFont="1" applyAlignment="1">
      <alignment horizontal="center" vertical="center"/>
    </xf>
    <xf numFmtId="0" fontId="3" fillId="0" borderId="0" xfId="0" applyFont="1" applyAlignment="1">
      <alignment horizontal="left"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3" fillId="0" borderId="0" xfId="0" quotePrefix="1" applyFont="1" applyAlignment="1">
      <alignment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0" xfId="0" quotePrefix="1"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470647</xdr:colOff>
      <xdr:row>1</xdr:row>
      <xdr:rowOff>67236</xdr:rowOff>
    </xdr:from>
    <xdr:to>
      <xdr:col>6</xdr:col>
      <xdr:colOff>963706</xdr:colOff>
      <xdr:row>4</xdr:row>
      <xdr:rowOff>156883</xdr:rowOff>
    </xdr:to>
    <xdr:sp macro="" textlink="">
      <xdr:nvSpPr>
        <xdr:cNvPr id="3" name="角丸四角形 2"/>
        <xdr:cNvSpPr/>
      </xdr:nvSpPr>
      <xdr:spPr>
        <a:xfrm>
          <a:off x="1972235" y="235324"/>
          <a:ext cx="4740089" cy="605118"/>
        </a:xfrm>
        <a:prstGeom prst="roundRect">
          <a:avLst/>
        </a:prstGeom>
        <a:noFill/>
        <a:ln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67235</xdr:colOff>
      <xdr:row>6</xdr:row>
      <xdr:rowOff>56029</xdr:rowOff>
    </xdr:from>
    <xdr:to>
      <xdr:col>2</xdr:col>
      <xdr:colOff>414617</xdr:colOff>
      <xdr:row>23</xdr:row>
      <xdr:rowOff>134471</xdr:rowOff>
    </xdr:to>
    <xdr:sp macro="" textlink="">
      <xdr:nvSpPr>
        <xdr:cNvPr id="2" name="角丸四角形 1"/>
        <xdr:cNvSpPr/>
      </xdr:nvSpPr>
      <xdr:spPr>
        <a:xfrm>
          <a:off x="67235" y="1243853"/>
          <a:ext cx="1714500" cy="2947147"/>
        </a:xfrm>
        <a:prstGeom prst="roundRect">
          <a:avLst/>
        </a:prstGeom>
        <a:noFill/>
        <a:ln>
          <a:solidFill>
            <a:sysClr val="windowText" lastClr="000000"/>
          </a:solidFill>
          <a:prstDash val="dash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67236</xdr:colOff>
      <xdr:row>26</xdr:row>
      <xdr:rowOff>67234</xdr:rowOff>
    </xdr:from>
    <xdr:to>
      <xdr:col>2</xdr:col>
      <xdr:colOff>437030</xdr:colOff>
      <xdr:row>48</xdr:row>
      <xdr:rowOff>100852</xdr:rowOff>
    </xdr:to>
    <xdr:sp macro="" textlink="">
      <xdr:nvSpPr>
        <xdr:cNvPr id="4" name="角丸四角形 3"/>
        <xdr:cNvSpPr/>
      </xdr:nvSpPr>
      <xdr:spPr>
        <a:xfrm>
          <a:off x="67236" y="4471146"/>
          <a:ext cx="1871382" cy="3765177"/>
        </a:xfrm>
        <a:prstGeom prst="roundRect">
          <a:avLst/>
        </a:prstGeom>
        <a:noFill/>
        <a:ln>
          <a:solidFill>
            <a:sysClr val="windowText" lastClr="000000"/>
          </a:solidFill>
          <a:prstDash val="dash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414617</xdr:colOff>
      <xdr:row>51</xdr:row>
      <xdr:rowOff>100852</xdr:rowOff>
    </xdr:from>
    <xdr:to>
      <xdr:col>5</xdr:col>
      <xdr:colOff>1232647</xdr:colOff>
      <xdr:row>56</xdr:row>
      <xdr:rowOff>89646</xdr:rowOff>
    </xdr:to>
    <xdr:sp macro="" textlink="">
      <xdr:nvSpPr>
        <xdr:cNvPr id="5" name="角丸四角形 4"/>
        <xdr:cNvSpPr/>
      </xdr:nvSpPr>
      <xdr:spPr>
        <a:xfrm>
          <a:off x="1781735" y="8875058"/>
          <a:ext cx="3630706" cy="829235"/>
        </a:xfrm>
        <a:prstGeom prst="roundRect">
          <a:avLst/>
        </a:prstGeom>
        <a:noFill/>
        <a:ln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629478</xdr:colOff>
      <xdr:row>45</xdr:row>
      <xdr:rowOff>73569</xdr:rowOff>
    </xdr:from>
    <xdr:to>
      <xdr:col>13</xdr:col>
      <xdr:colOff>158831</xdr:colOff>
      <xdr:row>51</xdr:row>
      <xdr:rowOff>28746</xdr:rowOff>
    </xdr:to>
    <xdr:sp macro="" textlink="">
      <xdr:nvSpPr>
        <xdr:cNvPr id="6" name="角丸四角形 5"/>
        <xdr:cNvSpPr/>
      </xdr:nvSpPr>
      <xdr:spPr>
        <a:xfrm>
          <a:off x="7487478" y="8140830"/>
          <a:ext cx="4755679" cy="1338373"/>
        </a:xfrm>
        <a:prstGeom prst="roundRect">
          <a:avLst/>
        </a:prstGeom>
        <a:noFill/>
        <a:ln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582705</xdr:colOff>
      <xdr:row>1</xdr:row>
      <xdr:rowOff>112058</xdr:rowOff>
    </xdr:from>
    <xdr:to>
      <xdr:col>13</xdr:col>
      <xdr:colOff>986117</xdr:colOff>
      <xdr:row>4</xdr:row>
      <xdr:rowOff>145676</xdr:rowOff>
    </xdr:to>
    <xdr:sp macro="" textlink="">
      <xdr:nvSpPr>
        <xdr:cNvPr id="7" name="角丸四角形 6"/>
        <xdr:cNvSpPr/>
      </xdr:nvSpPr>
      <xdr:spPr>
        <a:xfrm>
          <a:off x="7440705" y="280146"/>
          <a:ext cx="5614147" cy="549089"/>
        </a:xfrm>
        <a:prstGeom prst="roundRect">
          <a:avLst/>
        </a:prstGeom>
        <a:noFill/>
        <a:ln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597323</xdr:colOff>
      <xdr:row>40</xdr:row>
      <xdr:rowOff>114006</xdr:rowOff>
    </xdr:from>
    <xdr:to>
      <xdr:col>13</xdr:col>
      <xdr:colOff>107674</xdr:colOff>
      <xdr:row>44</xdr:row>
      <xdr:rowOff>91109</xdr:rowOff>
    </xdr:to>
    <xdr:sp macro="" textlink="">
      <xdr:nvSpPr>
        <xdr:cNvPr id="8" name="角丸四角形 7"/>
        <xdr:cNvSpPr/>
      </xdr:nvSpPr>
      <xdr:spPr>
        <a:xfrm>
          <a:off x="7455323" y="7270180"/>
          <a:ext cx="4736677" cy="714255"/>
        </a:xfrm>
        <a:prstGeom prst="roundRect">
          <a:avLst/>
        </a:prstGeom>
        <a:noFill/>
        <a:ln>
          <a:solidFill>
            <a:sysClr val="windowText" lastClr="000000"/>
          </a:solidFill>
          <a:prstDash val="dash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190500</xdr:colOff>
      <xdr:row>8</xdr:row>
      <xdr:rowOff>44823</xdr:rowOff>
    </xdr:from>
    <xdr:to>
      <xdr:col>13</xdr:col>
      <xdr:colOff>952499</xdr:colOff>
      <xdr:row>18</xdr:row>
      <xdr:rowOff>134470</xdr:rowOff>
    </xdr:to>
    <xdr:sp macro="" textlink="">
      <xdr:nvSpPr>
        <xdr:cNvPr id="9" name="角丸四角形 8"/>
        <xdr:cNvSpPr/>
      </xdr:nvSpPr>
      <xdr:spPr>
        <a:xfrm>
          <a:off x="10836088" y="1580029"/>
          <a:ext cx="1815352" cy="1770529"/>
        </a:xfrm>
        <a:prstGeom prst="roundRect">
          <a:avLst/>
        </a:prstGeom>
        <a:noFill/>
        <a:ln>
          <a:solidFill>
            <a:sysClr val="windowText" lastClr="000000"/>
          </a:solidFill>
          <a:prstDash val="dash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283634</xdr:colOff>
      <xdr:row>38</xdr:row>
      <xdr:rowOff>68721</xdr:rowOff>
    </xdr:from>
    <xdr:to>
      <xdr:col>8</xdr:col>
      <xdr:colOff>5009</xdr:colOff>
      <xdr:row>38</xdr:row>
      <xdr:rowOff>68721</xdr:rowOff>
    </xdr:to>
    <xdr:cxnSp macro="">
      <xdr:nvCxnSpPr>
        <xdr:cNvPr id="18" name="直線コネクタ 17"/>
        <xdr:cNvCxnSpPr/>
      </xdr:nvCxnSpPr>
      <xdr:spPr>
        <a:xfrm>
          <a:off x="7141634" y="6684933"/>
          <a:ext cx="410106"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15479</xdr:colOff>
      <xdr:row>19</xdr:row>
      <xdr:rowOff>89297</xdr:rowOff>
    </xdr:from>
    <xdr:to>
      <xdr:col>7</xdr:col>
      <xdr:colOff>285750</xdr:colOff>
      <xdr:row>19</xdr:row>
      <xdr:rowOff>89297</xdr:rowOff>
    </xdr:to>
    <xdr:cxnSp macro="">
      <xdr:nvCxnSpPr>
        <xdr:cNvPr id="25" name="直線コネクタ 24"/>
        <xdr:cNvCxnSpPr/>
      </xdr:nvCxnSpPr>
      <xdr:spPr>
        <a:xfrm>
          <a:off x="6578204" y="3537347"/>
          <a:ext cx="270271" cy="0"/>
        </a:xfrm>
        <a:prstGeom prst="line">
          <a:avLst/>
        </a:prstGeom>
        <a:ln>
          <a:solidFill>
            <a:sysClr val="windowText" lastClr="00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546919</xdr:colOff>
      <xdr:row>29</xdr:row>
      <xdr:rowOff>95250</xdr:rowOff>
    </xdr:from>
    <xdr:to>
      <xdr:col>7</xdr:col>
      <xdr:colOff>678350</xdr:colOff>
      <xdr:row>29</xdr:row>
      <xdr:rowOff>95250</xdr:rowOff>
    </xdr:to>
    <xdr:cxnSp macro="">
      <xdr:nvCxnSpPr>
        <xdr:cNvPr id="27" name="直線コネクタ 26"/>
        <xdr:cNvCxnSpPr/>
      </xdr:nvCxnSpPr>
      <xdr:spPr>
        <a:xfrm>
          <a:off x="7030064" y="5284839"/>
          <a:ext cx="131431" cy="0"/>
        </a:xfrm>
        <a:prstGeom prst="line">
          <a:avLst/>
        </a:prstGeom>
        <a:ln>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545490</xdr:colOff>
      <xdr:row>19</xdr:row>
      <xdr:rowOff>84901</xdr:rowOff>
    </xdr:from>
    <xdr:to>
      <xdr:col>8</xdr:col>
      <xdr:colOff>26057</xdr:colOff>
      <xdr:row>19</xdr:row>
      <xdr:rowOff>84901</xdr:rowOff>
    </xdr:to>
    <xdr:cxnSp macro="">
      <xdr:nvCxnSpPr>
        <xdr:cNvPr id="28" name="直線コネクタ 27"/>
        <xdr:cNvCxnSpPr/>
      </xdr:nvCxnSpPr>
      <xdr:spPr>
        <a:xfrm>
          <a:off x="7403490" y="3484593"/>
          <a:ext cx="169298"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548673</xdr:colOff>
      <xdr:row>19</xdr:row>
      <xdr:rowOff>85725</xdr:rowOff>
    </xdr:from>
    <xdr:to>
      <xdr:col>7</xdr:col>
      <xdr:colOff>548673</xdr:colOff>
      <xdr:row>29</xdr:row>
      <xdr:rowOff>95250</xdr:rowOff>
    </xdr:to>
    <xdr:cxnSp macro="">
      <xdr:nvCxnSpPr>
        <xdr:cNvPr id="29" name="直線コネクタ 28"/>
        <xdr:cNvCxnSpPr/>
      </xdr:nvCxnSpPr>
      <xdr:spPr>
        <a:xfrm flipV="1">
          <a:off x="7406673" y="3533775"/>
          <a:ext cx="0" cy="17335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282680</xdr:colOff>
      <xdr:row>19</xdr:row>
      <xdr:rowOff>85725</xdr:rowOff>
    </xdr:from>
    <xdr:to>
      <xdr:col>7</xdr:col>
      <xdr:colOff>282680</xdr:colOff>
      <xdr:row>38</xdr:row>
      <xdr:rowOff>66261</xdr:rowOff>
    </xdr:to>
    <xdr:cxnSp macro="">
      <xdr:nvCxnSpPr>
        <xdr:cNvPr id="32" name="直線コネクタ 31"/>
        <xdr:cNvCxnSpPr/>
      </xdr:nvCxnSpPr>
      <xdr:spPr>
        <a:xfrm flipV="1">
          <a:off x="7140680" y="3580986"/>
          <a:ext cx="0" cy="3293579"/>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847725</xdr:colOff>
      <xdr:row>23</xdr:row>
      <xdr:rowOff>95250</xdr:rowOff>
    </xdr:from>
    <xdr:to>
      <xdr:col>6</xdr:col>
      <xdr:colOff>847725</xdr:colOff>
      <xdr:row>50</xdr:row>
      <xdr:rowOff>113071</xdr:rowOff>
    </xdr:to>
    <xdr:cxnSp macro="">
      <xdr:nvCxnSpPr>
        <xdr:cNvPr id="39" name="直線コネクタ 38"/>
        <xdr:cNvCxnSpPr/>
      </xdr:nvCxnSpPr>
      <xdr:spPr>
        <a:xfrm flipV="1">
          <a:off x="6305550" y="4057650"/>
          <a:ext cx="0" cy="482794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673344</xdr:colOff>
      <xdr:row>50</xdr:row>
      <xdr:rowOff>114300</xdr:rowOff>
    </xdr:from>
    <xdr:to>
      <xdr:col>6</xdr:col>
      <xdr:colOff>847516</xdr:colOff>
      <xdr:row>50</xdr:row>
      <xdr:rowOff>114300</xdr:rowOff>
    </xdr:to>
    <xdr:cxnSp macro="">
      <xdr:nvCxnSpPr>
        <xdr:cNvPr id="40" name="直線コネクタ 39"/>
        <xdr:cNvCxnSpPr/>
      </xdr:nvCxnSpPr>
      <xdr:spPr>
        <a:xfrm>
          <a:off x="6133367" y="8959362"/>
          <a:ext cx="174172"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1106960</xdr:colOff>
      <xdr:row>23</xdr:row>
      <xdr:rowOff>98652</xdr:rowOff>
    </xdr:from>
    <xdr:to>
      <xdr:col>6</xdr:col>
      <xdr:colOff>846006</xdr:colOff>
      <xdr:row>23</xdr:row>
      <xdr:rowOff>98652</xdr:rowOff>
    </xdr:to>
    <xdr:cxnSp macro="">
      <xdr:nvCxnSpPr>
        <xdr:cNvPr id="43" name="直線コネクタ 42"/>
        <xdr:cNvCxnSpPr/>
      </xdr:nvCxnSpPr>
      <xdr:spPr>
        <a:xfrm>
          <a:off x="2981068" y="4081132"/>
          <a:ext cx="3322506"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840241</xdr:colOff>
      <xdr:row>20</xdr:row>
      <xdr:rowOff>108858</xdr:rowOff>
    </xdr:from>
    <xdr:to>
      <xdr:col>3</xdr:col>
      <xdr:colOff>1110512</xdr:colOff>
      <xdr:row>20</xdr:row>
      <xdr:rowOff>108858</xdr:rowOff>
    </xdr:to>
    <xdr:cxnSp macro="">
      <xdr:nvCxnSpPr>
        <xdr:cNvPr id="45" name="直線コネクタ 44"/>
        <xdr:cNvCxnSpPr/>
      </xdr:nvCxnSpPr>
      <xdr:spPr>
        <a:xfrm>
          <a:off x="2718027" y="3531054"/>
          <a:ext cx="270271" cy="0"/>
        </a:xfrm>
        <a:prstGeom prst="line">
          <a:avLst/>
        </a:prstGeom>
        <a:ln>
          <a:solidFill>
            <a:sysClr val="windowText" lastClr="00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1108154</xdr:colOff>
      <xdr:row>20</xdr:row>
      <xdr:rowOff>111432</xdr:rowOff>
    </xdr:from>
    <xdr:to>
      <xdr:col>3</xdr:col>
      <xdr:colOff>1108154</xdr:colOff>
      <xdr:row>23</xdr:row>
      <xdr:rowOff>97824</xdr:rowOff>
    </xdr:to>
    <xdr:cxnSp macro="">
      <xdr:nvCxnSpPr>
        <xdr:cNvPr id="46" name="直線コネクタ 45"/>
        <xdr:cNvCxnSpPr/>
      </xdr:nvCxnSpPr>
      <xdr:spPr>
        <a:xfrm>
          <a:off x="2982262" y="3576473"/>
          <a:ext cx="0" cy="503831"/>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523874</xdr:colOff>
      <xdr:row>10</xdr:row>
      <xdr:rowOff>85724</xdr:rowOff>
    </xdr:from>
    <xdr:to>
      <xdr:col>7</xdr:col>
      <xdr:colOff>123824</xdr:colOff>
      <xdr:row>24</xdr:row>
      <xdr:rowOff>95250</xdr:rowOff>
    </xdr:to>
    <xdr:sp macro="" textlink="">
      <xdr:nvSpPr>
        <xdr:cNvPr id="4" name="角丸四角形吹き出し 3"/>
        <xdr:cNvSpPr/>
      </xdr:nvSpPr>
      <xdr:spPr>
        <a:xfrm>
          <a:off x="3609974" y="2200274"/>
          <a:ext cx="2238375" cy="2924176"/>
        </a:xfrm>
        <a:prstGeom prst="wedgeRoundRectCallout">
          <a:avLst>
            <a:gd name="adj1" fmla="val -69393"/>
            <a:gd name="adj2" fmla="val -34574"/>
            <a:gd name="adj3" fmla="val 1666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abSelected="1" workbookViewId="0">
      <selection activeCell="B7" sqref="B7:J14"/>
    </sheetView>
  </sheetViews>
  <sheetFormatPr defaultRowHeight="16.5" customHeight="1" x14ac:dyDescent="0.15"/>
  <cols>
    <col min="1" max="1" width="3.375" style="2" customWidth="1"/>
    <col min="2" max="2" width="7.125" style="2" customWidth="1"/>
    <col min="3" max="3" width="6.875" style="2" customWidth="1"/>
    <col min="4" max="4" width="12.75" style="2" customWidth="1"/>
    <col min="5" max="9" width="9" style="2"/>
    <col min="10" max="10" width="11.375" style="2" customWidth="1"/>
    <col min="11" max="16384" width="9" style="2"/>
  </cols>
  <sheetData>
    <row r="1" spans="1:10" ht="16.5" customHeight="1" x14ac:dyDescent="0.15">
      <c r="J1" s="9"/>
    </row>
    <row r="3" spans="1:10" ht="16.5" customHeight="1" x14ac:dyDescent="0.15">
      <c r="A3" s="108" t="s">
        <v>167</v>
      </c>
      <c r="B3" s="108"/>
      <c r="C3" s="108"/>
      <c r="D3" s="108"/>
      <c r="E3" s="108"/>
      <c r="F3" s="108"/>
      <c r="G3" s="108"/>
      <c r="H3" s="108"/>
      <c r="I3" s="108"/>
      <c r="J3" s="108"/>
    </row>
    <row r="5" spans="1:10" ht="16.5" customHeight="1" x14ac:dyDescent="0.15">
      <c r="A5" s="2" t="s">
        <v>0</v>
      </c>
    </row>
    <row r="6" spans="1:10" ht="22.5" customHeight="1" x14ac:dyDescent="0.15">
      <c r="A6" s="2" t="s">
        <v>1</v>
      </c>
    </row>
    <row r="7" spans="1:10" ht="16.5" customHeight="1" x14ac:dyDescent="0.15">
      <c r="B7" s="110" t="s">
        <v>233</v>
      </c>
      <c r="C7" s="110"/>
      <c r="D7" s="110"/>
      <c r="E7" s="110"/>
      <c r="F7" s="110"/>
      <c r="G7" s="110"/>
      <c r="H7" s="110"/>
      <c r="I7" s="110"/>
      <c r="J7" s="110"/>
    </row>
    <row r="8" spans="1:10" ht="16.5" customHeight="1" x14ac:dyDescent="0.15">
      <c r="B8" s="110"/>
      <c r="C8" s="110"/>
      <c r="D8" s="110"/>
      <c r="E8" s="110"/>
      <c r="F8" s="110"/>
      <c r="G8" s="110"/>
      <c r="H8" s="110"/>
      <c r="I8" s="110"/>
      <c r="J8" s="110"/>
    </row>
    <row r="9" spans="1:10" ht="16.5" customHeight="1" x14ac:dyDescent="0.15">
      <c r="B9" s="110"/>
      <c r="C9" s="110"/>
      <c r="D9" s="110"/>
      <c r="E9" s="110"/>
      <c r="F9" s="110"/>
      <c r="G9" s="110"/>
      <c r="H9" s="110"/>
      <c r="I9" s="110"/>
      <c r="J9" s="110"/>
    </row>
    <row r="10" spans="1:10" ht="16.5" customHeight="1" x14ac:dyDescent="0.15">
      <c r="B10" s="110"/>
      <c r="C10" s="110"/>
      <c r="D10" s="110"/>
      <c r="E10" s="110"/>
      <c r="F10" s="110"/>
      <c r="G10" s="110"/>
      <c r="H10" s="110"/>
      <c r="I10" s="110"/>
      <c r="J10" s="110"/>
    </row>
    <row r="11" spans="1:10" ht="16.5" customHeight="1" x14ac:dyDescent="0.15">
      <c r="B11" s="110"/>
      <c r="C11" s="110"/>
      <c r="D11" s="110"/>
      <c r="E11" s="110"/>
      <c r="F11" s="110"/>
      <c r="G11" s="110"/>
      <c r="H11" s="110"/>
      <c r="I11" s="110"/>
      <c r="J11" s="110"/>
    </row>
    <row r="12" spans="1:10" ht="16.5" customHeight="1" x14ac:dyDescent="0.15">
      <c r="B12" s="110"/>
      <c r="C12" s="110"/>
      <c r="D12" s="110"/>
      <c r="E12" s="110"/>
      <c r="F12" s="110"/>
      <c r="G12" s="110"/>
      <c r="H12" s="110"/>
      <c r="I12" s="110"/>
      <c r="J12" s="110"/>
    </row>
    <row r="13" spans="1:10" ht="16.5" customHeight="1" x14ac:dyDescent="0.15">
      <c r="B13" s="110"/>
      <c r="C13" s="110"/>
      <c r="D13" s="110"/>
      <c r="E13" s="110"/>
      <c r="F13" s="110"/>
      <c r="G13" s="110"/>
      <c r="H13" s="110"/>
      <c r="I13" s="110"/>
      <c r="J13" s="110"/>
    </row>
    <row r="14" spans="1:10" ht="16.5" customHeight="1" x14ac:dyDescent="0.15">
      <c r="B14" s="110"/>
      <c r="C14" s="110"/>
      <c r="D14" s="110"/>
      <c r="E14" s="110"/>
      <c r="F14" s="110"/>
      <c r="G14" s="110"/>
      <c r="H14" s="110"/>
      <c r="I14" s="110"/>
      <c r="J14" s="110"/>
    </row>
    <row r="16" spans="1:10" ht="16.5" customHeight="1" x14ac:dyDescent="0.15">
      <c r="A16" s="2" t="s">
        <v>2</v>
      </c>
    </row>
    <row r="17" spans="1:10" ht="22.5" customHeight="1" x14ac:dyDescent="0.15">
      <c r="A17" s="2" t="s">
        <v>3</v>
      </c>
    </row>
    <row r="18" spans="1:10" ht="13.5" customHeight="1" x14ac:dyDescent="0.15">
      <c r="B18" s="107" t="s">
        <v>4</v>
      </c>
      <c r="C18" s="107"/>
      <c r="D18" s="107"/>
      <c r="E18" s="107"/>
      <c r="F18" s="107"/>
      <c r="G18" s="107"/>
      <c r="H18" s="107"/>
      <c r="I18" s="107"/>
      <c r="J18" s="107"/>
    </row>
    <row r="19" spans="1:10" ht="13.5" customHeight="1" x14ac:dyDescent="0.15">
      <c r="B19" s="107"/>
      <c r="C19" s="107"/>
      <c r="D19" s="107"/>
      <c r="E19" s="107"/>
      <c r="F19" s="107"/>
      <c r="G19" s="107"/>
      <c r="H19" s="107"/>
      <c r="I19" s="107"/>
      <c r="J19" s="107"/>
    </row>
    <row r="20" spans="1:10" ht="13.5" customHeight="1" x14ac:dyDescent="0.15">
      <c r="B20" s="107"/>
      <c r="C20" s="107"/>
      <c r="D20" s="107"/>
      <c r="E20" s="107"/>
      <c r="F20" s="107"/>
      <c r="G20" s="107"/>
      <c r="H20" s="107"/>
      <c r="I20" s="107"/>
      <c r="J20" s="107"/>
    </row>
    <row r="21" spans="1:10" ht="13.5" customHeight="1" x14ac:dyDescent="0.15">
      <c r="B21" s="107"/>
      <c r="C21" s="107"/>
      <c r="D21" s="107"/>
      <c r="E21" s="107"/>
      <c r="F21" s="107"/>
      <c r="G21" s="107"/>
      <c r="H21" s="107"/>
      <c r="I21" s="107"/>
      <c r="J21" s="107"/>
    </row>
    <row r="22" spans="1:10" ht="13.5" customHeight="1" x14ac:dyDescent="0.15">
      <c r="B22" s="107"/>
      <c r="C22" s="107"/>
      <c r="D22" s="107"/>
      <c r="E22" s="107"/>
      <c r="F22" s="107"/>
      <c r="G22" s="107"/>
      <c r="H22" s="107"/>
      <c r="I22" s="107"/>
      <c r="J22" s="107"/>
    </row>
    <row r="23" spans="1:10" ht="13.5" customHeight="1" x14ac:dyDescent="0.15">
      <c r="B23" s="10"/>
      <c r="C23" s="10"/>
      <c r="D23" s="10"/>
      <c r="E23" s="10"/>
      <c r="F23" s="10"/>
      <c r="G23" s="10"/>
      <c r="H23" s="10"/>
      <c r="I23" s="10"/>
      <c r="J23" s="10"/>
    </row>
    <row r="24" spans="1:10" ht="16.5" customHeight="1" x14ac:dyDescent="0.15">
      <c r="B24" s="108" t="s">
        <v>18</v>
      </c>
      <c r="C24" s="108"/>
      <c r="D24" s="108"/>
      <c r="E24" s="108"/>
      <c r="F24" s="108"/>
      <c r="G24" s="108"/>
      <c r="H24" s="108"/>
      <c r="I24" s="108"/>
      <c r="J24" s="108"/>
    </row>
    <row r="25" spans="1:10" ht="16.5" customHeight="1" x14ac:dyDescent="0.15">
      <c r="B25" s="112" t="s">
        <v>5</v>
      </c>
      <c r="C25" s="112"/>
      <c r="D25" s="112"/>
      <c r="E25" s="112" t="s">
        <v>13</v>
      </c>
      <c r="F25" s="112"/>
      <c r="G25" s="112"/>
      <c r="H25" s="112"/>
      <c r="I25" s="112"/>
      <c r="J25" s="112"/>
    </row>
    <row r="26" spans="1:10" ht="16.5" customHeight="1" x14ac:dyDescent="0.15">
      <c r="B26" s="112" t="s">
        <v>6</v>
      </c>
      <c r="C26" s="112" t="s">
        <v>7</v>
      </c>
      <c r="D26" s="11" t="s">
        <v>8</v>
      </c>
      <c r="E26" s="109" t="s">
        <v>14</v>
      </c>
      <c r="F26" s="109"/>
      <c r="G26" s="109"/>
      <c r="H26" s="109"/>
      <c r="I26" s="109"/>
      <c r="J26" s="109"/>
    </row>
    <row r="27" spans="1:10" ht="16.5" customHeight="1" x14ac:dyDescent="0.15">
      <c r="B27" s="112"/>
      <c r="C27" s="112"/>
      <c r="D27" s="115" t="s">
        <v>20</v>
      </c>
      <c r="E27" s="113" t="s">
        <v>19</v>
      </c>
      <c r="F27" s="113"/>
      <c r="G27" s="113"/>
      <c r="H27" s="113"/>
      <c r="I27" s="113"/>
      <c r="J27" s="113"/>
    </row>
    <row r="28" spans="1:10" ht="16.5" customHeight="1" x14ac:dyDescent="0.15">
      <c r="B28" s="112"/>
      <c r="C28" s="112"/>
      <c r="D28" s="115"/>
      <c r="E28" s="113"/>
      <c r="F28" s="113"/>
      <c r="G28" s="113"/>
      <c r="H28" s="113"/>
      <c r="I28" s="113"/>
      <c r="J28" s="113"/>
    </row>
    <row r="29" spans="1:10" ht="16.5" customHeight="1" x14ac:dyDescent="0.15">
      <c r="B29" s="112"/>
      <c r="C29" s="112"/>
      <c r="D29" s="115"/>
      <c r="E29" s="113"/>
      <c r="F29" s="113"/>
      <c r="G29" s="113"/>
      <c r="H29" s="113"/>
      <c r="I29" s="113"/>
      <c r="J29" s="113"/>
    </row>
    <row r="30" spans="1:10" ht="16.5" customHeight="1" x14ac:dyDescent="0.15">
      <c r="B30" s="112"/>
      <c r="C30" s="116" t="s">
        <v>9</v>
      </c>
      <c r="D30" s="116"/>
      <c r="E30" s="114" t="s">
        <v>77</v>
      </c>
      <c r="F30" s="114"/>
      <c r="G30" s="114"/>
      <c r="H30" s="114"/>
      <c r="I30" s="114"/>
      <c r="J30" s="114"/>
    </row>
    <row r="31" spans="1:10" ht="16.5" customHeight="1" x14ac:dyDescent="0.15">
      <c r="B31" s="112"/>
      <c r="C31" s="116"/>
      <c r="D31" s="116"/>
      <c r="E31" s="114"/>
      <c r="F31" s="114"/>
      <c r="G31" s="114"/>
      <c r="H31" s="114"/>
      <c r="I31" s="114"/>
      <c r="J31" s="114"/>
    </row>
    <row r="32" spans="1:10" ht="16.5" customHeight="1" x14ac:dyDescent="0.15">
      <c r="B32" s="112"/>
      <c r="C32" s="116"/>
      <c r="D32" s="116"/>
      <c r="E32" s="114"/>
      <c r="F32" s="114"/>
      <c r="G32" s="114"/>
      <c r="H32" s="114"/>
      <c r="I32" s="114"/>
      <c r="J32" s="114"/>
    </row>
    <row r="33" spans="1:10" ht="16.5" customHeight="1" x14ac:dyDescent="0.15">
      <c r="B33" s="112"/>
      <c r="C33" s="112" t="s">
        <v>10</v>
      </c>
      <c r="D33" s="112"/>
      <c r="E33" s="109" t="s">
        <v>15</v>
      </c>
      <c r="F33" s="109"/>
      <c r="G33" s="109"/>
      <c r="H33" s="109"/>
      <c r="I33" s="109"/>
      <c r="J33" s="109"/>
    </row>
    <row r="34" spans="1:10" ht="16.5" customHeight="1" x14ac:dyDescent="0.15">
      <c r="B34" s="112"/>
      <c r="C34" s="112" t="s">
        <v>11</v>
      </c>
      <c r="D34" s="112"/>
      <c r="E34" s="109" t="s">
        <v>16</v>
      </c>
      <c r="F34" s="109"/>
      <c r="G34" s="109"/>
      <c r="H34" s="109"/>
      <c r="I34" s="109"/>
      <c r="J34" s="109"/>
    </row>
    <row r="35" spans="1:10" ht="16.5" customHeight="1" x14ac:dyDescent="0.15">
      <c r="B35" s="112"/>
      <c r="C35" s="112" t="s">
        <v>12</v>
      </c>
      <c r="D35" s="112"/>
      <c r="E35" s="113" t="s">
        <v>17</v>
      </c>
      <c r="F35" s="113"/>
      <c r="G35" s="113"/>
      <c r="H35" s="113"/>
      <c r="I35" s="113"/>
      <c r="J35" s="113"/>
    </row>
    <row r="36" spans="1:10" ht="16.5" customHeight="1" x14ac:dyDescent="0.15">
      <c r="B36" s="112"/>
      <c r="C36" s="112"/>
      <c r="D36" s="112"/>
      <c r="E36" s="113"/>
      <c r="F36" s="113"/>
      <c r="G36" s="113"/>
      <c r="H36" s="113"/>
      <c r="I36" s="113"/>
      <c r="J36" s="113"/>
    </row>
    <row r="37" spans="1:10" ht="16.5" customHeight="1" x14ac:dyDescent="0.15">
      <c r="B37" s="112"/>
      <c r="C37" s="112"/>
      <c r="D37" s="112"/>
      <c r="E37" s="113"/>
      <c r="F37" s="113"/>
      <c r="G37" s="113"/>
      <c r="H37" s="113"/>
      <c r="I37" s="113"/>
      <c r="J37" s="113"/>
    </row>
    <row r="39" spans="1:10" ht="16.5" customHeight="1" x14ac:dyDescent="0.15">
      <c r="A39" s="2" t="s">
        <v>21</v>
      </c>
    </row>
    <row r="40" spans="1:10" ht="22.5" customHeight="1" x14ac:dyDescent="0.15">
      <c r="A40" s="2" t="s">
        <v>22</v>
      </c>
    </row>
    <row r="41" spans="1:10" ht="16.5" customHeight="1" x14ac:dyDescent="0.15">
      <c r="A41" s="2" t="s">
        <v>23</v>
      </c>
      <c r="B41" s="111" t="s">
        <v>169</v>
      </c>
      <c r="C41" s="111"/>
      <c r="D41" s="111"/>
      <c r="E41" s="111"/>
      <c r="F41" s="111"/>
      <c r="G41" s="111"/>
      <c r="H41" s="111"/>
      <c r="I41" s="111"/>
      <c r="J41" s="111"/>
    </row>
    <row r="42" spans="1:10" ht="16.5" customHeight="1" x14ac:dyDescent="0.15">
      <c r="B42" s="111"/>
      <c r="C42" s="111"/>
      <c r="D42" s="111"/>
      <c r="E42" s="111"/>
      <c r="F42" s="111"/>
      <c r="G42" s="111"/>
      <c r="H42" s="111"/>
      <c r="I42" s="111"/>
      <c r="J42" s="111"/>
    </row>
    <row r="43" spans="1:10" ht="16.5" customHeight="1" x14ac:dyDescent="0.15">
      <c r="B43" s="111"/>
      <c r="C43" s="111"/>
      <c r="D43" s="111"/>
      <c r="E43" s="111"/>
      <c r="F43" s="111"/>
      <c r="G43" s="111"/>
      <c r="H43" s="111"/>
      <c r="I43" s="111"/>
      <c r="J43" s="111"/>
    </row>
    <row r="44" spans="1:10" ht="22.5" customHeight="1" x14ac:dyDescent="0.15">
      <c r="A44" s="2" t="s">
        <v>24</v>
      </c>
    </row>
    <row r="45" spans="1:10" ht="16.5" customHeight="1" x14ac:dyDescent="0.15">
      <c r="A45" s="2" t="s">
        <v>25</v>
      </c>
      <c r="B45" s="111" t="s">
        <v>168</v>
      </c>
      <c r="C45" s="111"/>
      <c r="D45" s="111"/>
      <c r="E45" s="111"/>
      <c r="F45" s="111"/>
      <c r="G45" s="111"/>
      <c r="H45" s="111"/>
      <c r="I45" s="111"/>
      <c r="J45" s="111"/>
    </row>
    <row r="46" spans="1:10" ht="16.5" customHeight="1" x14ac:dyDescent="0.15">
      <c r="B46" s="111"/>
      <c r="C46" s="111"/>
      <c r="D46" s="111"/>
      <c r="E46" s="111"/>
      <c r="F46" s="111"/>
      <c r="G46" s="111"/>
      <c r="H46" s="111"/>
      <c r="I46" s="111"/>
      <c r="J46" s="111"/>
    </row>
    <row r="47" spans="1:10" ht="16.5" customHeight="1" x14ac:dyDescent="0.15">
      <c r="B47" s="111"/>
      <c r="C47" s="111"/>
      <c r="D47" s="111"/>
      <c r="E47" s="111"/>
      <c r="F47" s="111"/>
      <c r="G47" s="111"/>
      <c r="H47" s="111"/>
      <c r="I47" s="111"/>
      <c r="J47" s="111"/>
    </row>
  </sheetData>
  <sheetProtection password="CC66" sheet="1" objects="1" scenarios="1"/>
  <mergeCells count="21">
    <mergeCell ref="B41:J43"/>
    <mergeCell ref="B45:J47"/>
    <mergeCell ref="C33:D33"/>
    <mergeCell ref="B25:D25"/>
    <mergeCell ref="E25:J25"/>
    <mergeCell ref="E35:J37"/>
    <mergeCell ref="E34:J34"/>
    <mergeCell ref="E33:J33"/>
    <mergeCell ref="E27:J29"/>
    <mergeCell ref="E30:J32"/>
    <mergeCell ref="B26:B37"/>
    <mergeCell ref="D27:D29"/>
    <mergeCell ref="C26:C29"/>
    <mergeCell ref="C30:D32"/>
    <mergeCell ref="C35:D37"/>
    <mergeCell ref="C34:D34"/>
    <mergeCell ref="B18:J22"/>
    <mergeCell ref="A3:J3"/>
    <mergeCell ref="B24:J24"/>
    <mergeCell ref="E26:J26"/>
    <mergeCell ref="B7:J14"/>
  </mergeCells>
  <phoneticPr fontId="1"/>
  <pageMargins left="0.51181102362204722"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6"/>
  <sheetViews>
    <sheetView view="pageBreakPreview" topLeftCell="A22" zoomScale="85" zoomScaleNormal="85" zoomScaleSheetLayoutView="85" workbookViewId="0">
      <selection activeCell="D41" sqref="D41"/>
    </sheetView>
  </sheetViews>
  <sheetFormatPr defaultRowHeight="13.5" x14ac:dyDescent="0.15"/>
  <cols>
    <col min="1" max="1" width="10.75" style="2" customWidth="1"/>
    <col min="2" max="2" width="9" style="2"/>
    <col min="3" max="3" width="6.625" style="2" customWidth="1"/>
    <col min="4" max="4" width="16.75" style="2" customWidth="1"/>
    <col min="5" max="5" width="13.5" style="2" customWidth="1"/>
    <col min="6" max="6" width="18.875" style="2" customWidth="1"/>
    <col min="7" max="7" width="14.5" style="2" customWidth="1"/>
    <col min="8" max="10" width="9" style="2"/>
    <col min="11" max="11" width="13.75" style="2" bestFit="1" customWidth="1"/>
    <col min="12" max="12" width="13.875" style="2" bestFit="1" customWidth="1"/>
    <col min="13" max="13" width="13.75" style="2" bestFit="1" customWidth="1"/>
    <col min="14" max="14" width="16.625" style="2" customWidth="1"/>
    <col min="15" max="16384" width="9" style="2"/>
  </cols>
  <sheetData>
    <row r="1" spans="1:14" x14ac:dyDescent="0.15">
      <c r="A1" s="2" t="s">
        <v>191</v>
      </c>
    </row>
    <row r="2" spans="1:14" ht="14.25" customHeight="1" x14ac:dyDescent="0.15">
      <c r="D2" s="118" t="s">
        <v>26</v>
      </c>
      <c r="E2" s="118"/>
      <c r="F2" s="118"/>
      <c r="G2" s="118"/>
      <c r="I2" s="118" t="s">
        <v>163</v>
      </c>
      <c r="J2" s="118"/>
      <c r="K2" s="118"/>
      <c r="L2" s="118"/>
      <c r="M2" s="118"/>
      <c r="N2" s="118"/>
    </row>
    <row r="3" spans="1:14" x14ac:dyDescent="0.15">
      <c r="D3" s="118"/>
      <c r="E3" s="118"/>
      <c r="F3" s="118"/>
      <c r="G3" s="118"/>
      <c r="I3" s="118"/>
      <c r="J3" s="118"/>
      <c r="K3" s="118"/>
      <c r="L3" s="118"/>
      <c r="M3" s="118"/>
      <c r="N3" s="118"/>
    </row>
    <row r="4" spans="1:14" x14ac:dyDescent="0.15">
      <c r="D4" s="118"/>
      <c r="E4" s="118"/>
      <c r="F4" s="118"/>
      <c r="G4" s="118"/>
      <c r="I4" s="118"/>
      <c r="J4" s="118"/>
      <c r="K4" s="118"/>
      <c r="L4" s="118"/>
      <c r="M4" s="118"/>
      <c r="N4" s="118"/>
    </row>
    <row r="5" spans="1:14" x14ac:dyDescent="0.15">
      <c r="D5" s="118"/>
      <c r="E5" s="118"/>
      <c r="F5" s="118"/>
      <c r="G5" s="118"/>
      <c r="I5" s="118"/>
      <c r="J5" s="118"/>
      <c r="K5" s="118"/>
      <c r="L5" s="118"/>
      <c r="M5" s="118"/>
      <c r="N5" s="118"/>
    </row>
    <row r="7" spans="1:14" ht="14.25" x14ac:dyDescent="0.15">
      <c r="D7" s="119" t="s">
        <v>27</v>
      </c>
      <c r="E7" s="119"/>
      <c r="F7" s="119"/>
      <c r="G7" s="119"/>
      <c r="I7" s="119" t="s">
        <v>45</v>
      </c>
      <c r="J7" s="119"/>
      <c r="K7" s="119"/>
      <c r="L7" s="119"/>
    </row>
    <row r="8" spans="1:14" x14ac:dyDescent="0.15">
      <c r="A8" s="26" t="s">
        <v>140</v>
      </c>
      <c r="D8" s="117" t="s">
        <v>189</v>
      </c>
      <c r="E8" s="117"/>
      <c r="F8" s="117"/>
      <c r="G8" s="117"/>
      <c r="I8" s="117" t="s">
        <v>184</v>
      </c>
      <c r="J8" s="117"/>
      <c r="K8" s="117"/>
      <c r="L8" s="117"/>
    </row>
    <row r="9" spans="1:14" x14ac:dyDescent="0.15">
      <c r="A9" s="26" t="s">
        <v>171</v>
      </c>
      <c r="D9" s="29" t="s">
        <v>97</v>
      </c>
      <c r="E9" s="27">
        <f>SUM(E10,E20)</f>
        <v>7295212</v>
      </c>
      <c r="F9" s="30" t="s">
        <v>30</v>
      </c>
      <c r="G9" s="28">
        <f>SUM(G10,G14)</f>
        <v>396072</v>
      </c>
      <c r="I9" s="40" t="s">
        <v>46</v>
      </c>
      <c r="J9" s="59"/>
      <c r="K9" s="59"/>
      <c r="L9" s="60">
        <f>SUM(L10,L14)</f>
        <v>2596947</v>
      </c>
    </row>
    <row r="10" spans="1:14" x14ac:dyDescent="0.15">
      <c r="A10" s="26" t="s">
        <v>172</v>
      </c>
      <c r="D10" s="36" t="s">
        <v>28</v>
      </c>
      <c r="E10" s="37">
        <f>SUM(E11,E18,E19)</f>
        <v>7018494</v>
      </c>
      <c r="F10" s="36" t="s">
        <v>31</v>
      </c>
      <c r="G10" s="37">
        <f>SUM(G11:G13)</f>
        <v>347583</v>
      </c>
      <c r="I10" s="16" t="s">
        <v>120</v>
      </c>
      <c r="J10" s="18"/>
      <c r="K10" s="18"/>
      <c r="L10" s="48">
        <f>SUM(L11:L13)</f>
        <v>2582641</v>
      </c>
      <c r="M10" s="26" t="s">
        <v>155</v>
      </c>
    </row>
    <row r="11" spans="1:14" x14ac:dyDescent="0.15">
      <c r="A11" s="26" t="s">
        <v>175</v>
      </c>
      <c r="D11" s="16" t="s">
        <v>29</v>
      </c>
      <c r="E11" s="19">
        <f>SUM(E12,E17)</f>
        <v>6630134</v>
      </c>
      <c r="F11" s="18" t="s">
        <v>88</v>
      </c>
      <c r="G11" s="19">
        <v>199969</v>
      </c>
      <c r="I11" s="16" t="s">
        <v>121</v>
      </c>
      <c r="J11" s="18"/>
      <c r="K11" s="18"/>
      <c r="L11" s="48">
        <v>397106</v>
      </c>
      <c r="M11" s="26" t="s">
        <v>157</v>
      </c>
    </row>
    <row r="12" spans="1:14" x14ac:dyDescent="0.15">
      <c r="A12" s="26" t="s">
        <v>173</v>
      </c>
      <c r="D12" s="16" t="s">
        <v>78</v>
      </c>
      <c r="E12" s="19">
        <f>SUM(E13:E16)</f>
        <v>4935940</v>
      </c>
      <c r="F12" s="20" t="s">
        <v>89</v>
      </c>
      <c r="G12" s="19">
        <v>143821</v>
      </c>
      <c r="I12" s="16" t="s">
        <v>137</v>
      </c>
      <c r="J12" s="18"/>
      <c r="K12" s="18"/>
      <c r="L12" s="48">
        <v>2180836</v>
      </c>
      <c r="M12" s="26" t="s">
        <v>156</v>
      </c>
    </row>
    <row r="13" spans="1:14" x14ac:dyDescent="0.15">
      <c r="A13" s="26" t="s">
        <v>174</v>
      </c>
      <c r="D13" s="16" t="s">
        <v>79</v>
      </c>
      <c r="E13" s="19">
        <v>1760654</v>
      </c>
      <c r="F13" s="33" t="s">
        <v>90</v>
      </c>
      <c r="G13" s="25">
        <v>3793</v>
      </c>
      <c r="I13" s="16" t="s">
        <v>122</v>
      </c>
      <c r="J13" s="18"/>
      <c r="K13" s="18"/>
      <c r="L13" s="48">
        <v>4699</v>
      </c>
      <c r="M13" s="26" t="s">
        <v>159</v>
      </c>
    </row>
    <row r="14" spans="1:14" x14ac:dyDescent="0.15">
      <c r="A14" s="26" t="s">
        <v>138</v>
      </c>
      <c r="D14" s="16" t="s">
        <v>80</v>
      </c>
      <c r="E14" s="19">
        <v>3101061</v>
      </c>
      <c r="F14" s="20" t="s">
        <v>91</v>
      </c>
      <c r="G14" s="19">
        <f>SUM(G15:G19)+1</f>
        <v>48489</v>
      </c>
      <c r="I14" s="16" t="s">
        <v>123</v>
      </c>
      <c r="J14" s="18"/>
      <c r="K14" s="18"/>
      <c r="L14" s="48">
        <f>SUM(L15:L16)</f>
        <v>14306</v>
      </c>
      <c r="M14" s="26" t="s">
        <v>158</v>
      </c>
    </row>
    <row r="15" spans="1:14" x14ac:dyDescent="0.15">
      <c r="A15" s="26" t="s">
        <v>139</v>
      </c>
      <c r="D15" s="16" t="s">
        <v>81</v>
      </c>
      <c r="E15" s="19">
        <v>11222</v>
      </c>
      <c r="F15" s="38" t="s">
        <v>92</v>
      </c>
      <c r="G15" s="39">
        <v>24272</v>
      </c>
      <c r="I15" s="16" t="s">
        <v>124</v>
      </c>
      <c r="J15" s="18"/>
      <c r="K15" s="18"/>
      <c r="L15" s="48">
        <v>12646</v>
      </c>
      <c r="M15" s="18"/>
    </row>
    <row r="16" spans="1:14" x14ac:dyDescent="0.15">
      <c r="D16" s="21" t="s">
        <v>170</v>
      </c>
      <c r="E16" s="19">
        <v>63003</v>
      </c>
      <c r="F16" s="21" t="s">
        <v>93</v>
      </c>
      <c r="G16" s="19">
        <v>22261</v>
      </c>
      <c r="I16" s="23" t="s">
        <v>185</v>
      </c>
      <c r="J16" s="24"/>
      <c r="K16" s="24"/>
      <c r="L16" s="54">
        <v>1660</v>
      </c>
      <c r="M16" s="26" t="s">
        <v>161</v>
      </c>
    </row>
    <row r="17" spans="1:13" x14ac:dyDescent="0.15">
      <c r="A17" s="26" t="s">
        <v>141</v>
      </c>
      <c r="D17" s="21" t="s">
        <v>83</v>
      </c>
      <c r="E17" s="31">
        <v>1694194</v>
      </c>
      <c r="F17" s="20" t="s">
        <v>94</v>
      </c>
      <c r="G17" s="19">
        <v>121</v>
      </c>
      <c r="I17" s="36" t="s">
        <v>125</v>
      </c>
      <c r="J17" s="61"/>
      <c r="K17" s="61"/>
      <c r="L17" s="62">
        <f>SUM(L18:L19)</f>
        <v>534351</v>
      </c>
      <c r="M17" s="26" t="s">
        <v>160</v>
      </c>
    </row>
    <row r="18" spans="1:13" x14ac:dyDescent="0.15">
      <c r="A18" s="26" t="s">
        <v>176</v>
      </c>
      <c r="D18" s="16" t="s">
        <v>84</v>
      </c>
      <c r="E18" s="31">
        <v>5942</v>
      </c>
      <c r="F18" s="20" t="s">
        <v>90</v>
      </c>
      <c r="G18" s="19">
        <v>1834</v>
      </c>
      <c r="I18" s="16" t="s">
        <v>126</v>
      </c>
      <c r="J18" s="18"/>
      <c r="K18" s="18"/>
      <c r="L18" s="48">
        <v>448029</v>
      </c>
      <c r="M18" s="18"/>
    </row>
    <row r="19" spans="1:13" x14ac:dyDescent="0.15">
      <c r="A19" s="26" t="s">
        <v>136</v>
      </c>
      <c r="D19" s="23" t="s">
        <v>85</v>
      </c>
      <c r="E19" s="32">
        <v>382418</v>
      </c>
      <c r="F19" s="33"/>
      <c r="G19" s="25"/>
      <c r="I19" s="16" t="s">
        <v>90</v>
      </c>
      <c r="J19" s="18"/>
      <c r="K19" s="18"/>
      <c r="L19" s="48">
        <v>86322</v>
      </c>
    </row>
    <row r="20" spans="1:13" x14ac:dyDescent="0.15">
      <c r="D20" s="40" t="s">
        <v>86</v>
      </c>
      <c r="E20" s="41">
        <f>SUM(E21:E22)</f>
        <v>276718</v>
      </c>
      <c r="F20" s="35" t="s">
        <v>32</v>
      </c>
      <c r="G20" s="34">
        <f>SUM(G21:G22)</f>
        <v>6899140</v>
      </c>
      <c r="I20" s="44" t="s">
        <v>127</v>
      </c>
      <c r="J20" s="45"/>
      <c r="K20" s="45"/>
      <c r="L20" s="49">
        <f>L17-L9-1</f>
        <v>-2062597</v>
      </c>
    </row>
    <row r="21" spans="1:13" x14ac:dyDescent="0.15">
      <c r="A21" s="26" t="s">
        <v>143</v>
      </c>
      <c r="D21" s="16" t="s">
        <v>87</v>
      </c>
      <c r="E21" s="31">
        <v>262301</v>
      </c>
      <c r="F21" s="20" t="s">
        <v>95</v>
      </c>
      <c r="G21" s="19">
        <v>7018494</v>
      </c>
      <c r="I21" s="13"/>
      <c r="J21" s="13"/>
      <c r="K21" s="13"/>
      <c r="L21" s="63" t="s">
        <v>154</v>
      </c>
    </row>
    <row r="22" spans="1:13" x14ac:dyDescent="0.15">
      <c r="A22" s="26" t="s">
        <v>144</v>
      </c>
      <c r="D22" s="23" t="s">
        <v>142</v>
      </c>
      <c r="E22" s="32">
        <v>14417</v>
      </c>
      <c r="F22" s="24" t="s">
        <v>96</v>
      </c>
      <c r="G22" s="25">
        <v>-119354</v>
      </c>
      <c r="I22" s="13"/>
      <c r="J22" s="13"/>
      <c r="K22" s="13"/>
      <c r="L22" s="13"/>
    </row>
    <row r="23" spans="1:13" x14ac:dyDescent="0.15">
      <c r="A23" s="26" t="s">
        <v>145</v>
      </c>
      <c r="D23" s="18"/>
      <c r="E23" s="22"/>
      <c r="F23" s="18"/>
      <c r="G23" s="17"/>
    </row>
    <row r="25" spans="1:13" ht="14.25" x14ac:dyDescent="0.15">
      <c r="D25" s="119" t="s">
        <v>33</v>
      </c>
      <c r="E25" s="119"/>
      <c r="F25" s="119"/>
      <c r="G25" s="119"/>
      <c r="I25" s="81" t="s">
        <v>162</v>
      </c>
      <c r="J25" s="81"/>
      <c r="K25" s="81"/>
      <c r="L25" s="81"/>
      <c r="M25" s="81"/>
    </row>
    <row r="26" spans="1:13" x14ac:dyDescent="0.15">
      <c r="D26" s="117" t="s">
        <v>177</v>
      </c>
      <c r="E26" s="117"/>
      <c r="F26" s="117"/>
      <c r="G26" s="66"/>
      <c r="I26" s="79"/>
      <c r="J26" s="79"/>
      <c r="K26" s="79"/>
      <c r="L26" s="79"/>
      <c r="M26" s="79" t="s">
        <v>188</v>
      </c>
    </row>
    <row r="27" spans="1:13" x14ac:dyDescent="0.15">
      <c r="D27" s="40" t="s">
        <v>34</v>
      </c>
      <c r="E27" s="59"/>
      <c r="F27" s="60">
        <f>F31-F28</f>
        <v>185749</v>
      </c>
      <c r="G27" s="65" t="s">
        <v>164</v>
      </c>
      <c r="I27" s="121" t="s">
        <v>47</v>
      </c>
      <c r="J27" s="122"/>
      <c r="K27" s="121" t="s">
        <v>49</v>
      </c>
      <c r="L27" s="15"/>
      <c r="M27" s="50"/>
    </row>
    <row r="28" spans="1:13" x14ac:dyDescent="0.15">
      <c r="A28" s="26" t="s">
        <v>149</v>
      </c>
      <c r="D28" s="16" t="s">
        <v>98</v>
      </c>
      <c r="E28" s="18"/>
      <c r="F28" s="48">
        <f>SUM(F29:F30)</f>
        <v>2253010</v>
      </c>
      <c r="G28" s="65">
        <v>1</v>
      </c>
      <c r="I28" s="123"/>
      <c r="J28" s="124"/>
      <c r="K28" s="123"/>
      <c r="L28" s="67" t="s">
        <v>50</v>
      </c>
      <c r="M28" s="68" t="s">
        <v>51</v>
      </c>
    </row>
    <row r="29" spans="1:13" x14ac:dyDescent="0.15">
      <c r="A29" s="26" t="s">
        <v>146</v>
      </c>
      <c r="D29" s="16" t="s">
        <v>99</v>
      </c>
      <c r="E29" s="18"/>
      <c r="F29" s="48">
        <v>2238704</v>
      </c>
      <c r="G29" s="65"/>
      <c r="I29" s="55" t="s">
        <v>48</v>
      </c>
      <c r="J29" s="56"/>
      <c r="K29" s="64">
        <f>SUM(L29:M29)</f>
        <v>7496723</v>
      </c>
      <c r="L29" s="73">
        <v>7015003</v>
      </c>
      <c r="M29" s="57">
        <v>481720</v>
      </c>
    </row>
    <row r="30" spans="1:13" x14ac:dyDescent="0.15">
      <c r="A30" s="26" t="s">
        <v>178</v>
      </c>
      <c r="D30" s="16" t="s">
        <v>100</v>
      </c>
      <c r="E30" s="18"/>
      <c r="F30" s="48">
        <v>14306</v>
      </c>
      <c r="G30" s="65"/>
      <c r="I30" s="14" t="s">
        <v>128</v>
      </c>
      <c r="J30" s="50"/>
      <c r="K30" s="42">
        <f>M30</f>
        <v>-2062597</v>
      </c>
      <c r="L30" s="75"/>
      <c r="M30" s="47">
        <v>-2062597</v>
      </c>
    </row>
    <row r="31" spans="1:13" x14ac:dyDescent="0.15">
      <c r="A31" s="26" t="s">
        <v>179</v>
      </c>
      <c r="D31" s="16" t="s">
        <v>101</v>
      </c>
      <c r="E31" s="18"/>
      <c r="F31" s="48">
        <f>SUM(F32:F34)</f>
        <v>2438759</v>
      </c>
      <c r="G31" s="65">
        <v>2</v>
      </c>
      <c r="I31" s="16" t="s">
        <v>129</v>
      </c>
      <c r="J31" s="51"/>
      <c r="K31" s="43">
        <f t="shared" ref="K31:K33" si="0">M31</f>
        <v>1912750</v>
      </c>
      <c r="L31" s="76"/>
      <c r="M31" s="48">
        <f>SUM(M32:M33)</f>
        <v>1912750</v>
      </c>
    </row>
    <row r="32" spans="1:13" x14ac:dyDescent="0.15">
      <c r="A32" s="26"/>
      <c r="D32" s="16" t="s">
        <v>102</v>
      </c>
      <c r="E32" s="18"/>
      <c r="F32" s="48">
        <v>1904397</v>
      </c>
      <c r="G32" s="65"/>
      <c r="I32" s="16" t="s">
        <v>130</v>
      </c>
      <c r="J32" s="51"/>
      <c r="K32" s="43">
        <f t="shared" si="0"/>
        <v>1904397</v>
      </c>
      <c r="L32" s="76"/>
      <c r="M32" s="48">
        <v>1904397</v>
      </c>
    </row>
    <row r="33" spans="1:13" x14ac:dyDescent="0.15">
      <c r="A33" s="26" t="s">
        <v>148</v>
      </c>
      <c r="D33" s="16" t="s">
        <v>103</v>
      </c>
      <c r="E33" s="18"/>
      <c r="F33" s="48">
        <v>448040</v>
      </c>
      <c r="G33" s="65"/>
      <c r="I33" s="23" t="s">
        <v>186</v>
      </c>
      <c r="J33" s="53"/>
      <c r="K33" s="71">
        <f t="shared" si="0"/>
        <v>8353</v>
      </c>
      <c r="L33" s="77"/>
      <c r="M33" s="71">
        <v>8353</v>
      </c>
    </row>
    <row r="34" spans="1:13" x14ac:dyDescent="0.15">
      <c r="A34" s="26" t="s">
        <v>180</v>
      </c>
      <c r="D34" s="23" t="s">
        <v>104</v>
      </c>
      <c r="E34" s="24"/>
      <c r="F34" s="54">
        <v>86322</v>
      </c>
      <c r="G34" s="65"/>
      <c r="I34" s="55" t="s">
        <v>131</v>
      </c>
      <c r="J34" s="56"/>
      <c r="K34" s="64">
        <f>M34</f>
        <v>-149846</v>
      </c>
      <c r="L34" s="74"/>
      <c r="M34" s="57">
        <f>SUM(M30:M31)+1</f>
        <v>-149846</v>
      </c>
    </row>
    <row r="35" spans="1:13" x14ac:dyDescent="0.15">
      <c r="A35" s="26" t="s">
        <v>181</v>
      </c>
      <c r="D35" s="40" t="s">
        <v>35</v>
      </c>
      <c r="E35" s="59"/>
      <c r="F35" s="60">
        <f>F39-F36</f>
        <v>-358237</v>
      </c>
      <c r="G35" s="65" t="s">
        <v>165</v>
      </c>
      <c r="I35" s="14" t="s">
        <v>132</v>
      </c>
      <c r="J35" s="50"/>
      <c r="K35" s="75"/>
      <c r="L35" s="69">
        <v>31205</v>
      </c>
      <c r="M35" s="47">
        <v>-31205</v>
      </c>
    </row>
    <row r="36" spans="1:13" x14ac:dyDescent="0.15">
      <c r="D36" s="16" t="s">
        <v>105</v>
      </c>
      <c r="E36" s="18"/>
      <c r="F36" s="48">
        <f>SUM(F37:F38)</f>
        <v>573612</v>
      </c>
      <c r="G36" s="65">
        <v>3</v>
      </c>
      <c r="I36" s="16" t="s">
        <v>133</v>
      </c>
      <c r="J36" s="51"/>
      <c r="K36" s="76"/>
      <c r="L36" s="70"/>
      <c r="M36" s="48"/>
    </row>
    <row r="37" spans="1:13" x14ac:dyDescent="0.15">
      <c r="A37" s="26" t="s">
        <v>147</v>
      </c>
      <c r="D37" s="16" t="s">
        <v>106</v>
      </c>
      <c r="E37" s="18"/>
      <c r="F37" s="48">
        <v>414357</v>
      </c>
      <c r="G37" s="65"/>
      <c r="I37" s="23" t="s">
        <v>90</v>
      </c>
      <c r="J37" s="53"/>
      <c r="K37" s="82">
        <f>SUM(L37:M37)</f>
        <v>-447736</v>
      </c>
      <c r="L37" s="71">
        <v>-27713</v>
      </c>
      <c r="M37" s="54">
        <v>-420023</v>
      </c>
    </row>
    <row r="38" spans="1:13" x14ac:dyDescent="0.15">
      <c r="A38" s="26" t="s">
        <v>105</v>
      </c>
      <c r="D38" s="16" t="s">
        <v>107</v>
      </c>
      <c r="E38" s="18"/>
      <c r="F38" s="48">
        <v>159255</v>
      </c>
      <c r="G38" s="65"/>
      <c r="I38" s="16" t="s">
        <v>134</v>
      </c>
      <c r="J38" s="51"/>
      <c r="K38" s="43">
        <f>SUM(K34:K37)</f>
        <v>-597582</v>
      </c>
      <c r="L38" s="70">
        <f>SUM(L34:L37)</f>
        <v>3492</v>
      </c>
      <c r="M38" s="48">
        <f>SUM(M34:M37)</f>
        <v>-601074</v>
      </c>
    </row>
    <row r="39" spans="1:13" ht="13.5" customHeight="1" x14ac:dyDescent="0.15">
      <c r="A39" s="26" t="s">
        <v>182</v>
      </c>
      <c r="D39" s="16" t="s">
        <v>108</v>
      </c>
      <c r="E39" s="18"/>
      <c r="F39" s="48">
        <f>SUM(F40:F41)</f>
        <v>215375</v>
      </c>
      <c r="G39" s="65">
        <v>4</v>
      </c>
      <c r="I39" s="44" t="s">
        <v>135</v>
      </c>
      <c r="J39" s="52"/>
      <c r="K39" s="46">
        <f>SUM(K29,K38)-1</f>
        <v>6899140</v>
      </c>
      <c r="L39" s="72">
        <f>SUM(L29,L38)-1</f>
        <v>7018494</v>
      </c>
      <c r="M39" s="49">
        <f>SUM(M29,M38)</f>
        <v>-119354</v>
      </c>
    </row>
    <row r="40" spans="1:13" ht="13.5" customHeight="1" x14ac:dyDescent="0.15">
      <c r="A40" s="26" t="s">
        <v>108</v>
      </c>
      <c r="D40" s="16" t="s">
        <v>109</v>
      </c>
      <c r="E40" s="18"/>
      <c r="F40" s="48">
        <v>8353</v>
      </c>
      <c r="G40" s="65"/>
      <c r="I40" s="13"/>
      <c r="J40" s="13"/>
      <c r="K40" s="13"/>
      <c r="L40" s="13"/>
      <c r="M40" s="13"/>
    </row>
    <row r="41" spans="1:13" ht="17.25" customHeight="1" x14ac:dyDescent="0.15">
      <c r="A41" s="26" t="s">
        <v>229</v>
      </c>
      <c r="D41" s="23" t="s">
        <v>231</v>
      </c>
      <c r="E41" s="24"/>
      <c r="F41" s="54">
        <v>207022</v>
      </c>
      <c r="G41" s="65"/>
      <c r="I41" s="80"/>
      <c r="J41" s="80"/>
      <c r="K41" s="80"/>
      <c r="L41" s="80"/>
      <c r="M41" s="80"/>
    </row>
    <row r="42" spans="1:13" x14ac:dyDescent="0.15">
      <c r="A42" s="2" t="s">
        <v>230</v>
      </c>
      <c r="D42" s="40" t="s">
        <v>36</v>
      </c>
      <c r="E42" s="59"/>
      <c r="F42" s="60">
        <f>F45-F43</f>
        <v>-11917</v>
      </c>
      <c r="G42" s="65" t="s">
        <v>166</v>
      </c>
      <c r="I42" s="120" t="s">
        <v>187</v>
      </c>
      <c r="J42" s="120"/>
      <c r="K42" s="120"/>
      <c r="L42" s="120"/>
      <c r="M42" s="120"/>
    </row>
    <row r="43" spans="1:13" x14ac:dyDescent="0.15">
      <c r="A43" s="26"/>
      <c r="D43" s="16" t="s">
        <v>110</v>
      </c>
      <c r="E43" s="18"/>
      <c r="F43" s="48">
        <f>SUM(F44)</f>
        <v>11917</v>
      </c>
      <c r="G43" s="65">
        <v>5</v>
      </c>
      <c r="I43" s="120"/>
      <c r="J43" s="120"/>
      <c r="K43" s="120"/>
      <c r="L43" s="120"/>
      <c r="M43" s="120"/>
    </row>
    <row r="44" spans="1:13" x14ac:dyDescent="0.15">
      <c r="A44" s="26" t="s">
        <v>150</v>
      </c>
      <c r="D44" s="16" t="s">
        <v>111</v>
      </c>
      <c r="E44" s="18"/>
      <c r="F44" s="48">
        <v>11917</v>
      </c>
      <c r="G44" s="65"/>
      <c r="I44" s="120"/>
      <c r="J44" s="120"/>
      <c r="K44" s="120"/>
      <c r="L44" s="120"/>
      <c r="M44" s="120"/>
    </row>
    <row r="45" spans="1:13" ht="13.5" customHeight="1" x14ac:dyDescent="0.15">
      <c r="A45" s="26" t="s">
        <v>183</v>
      </c>
      <c r="D45" s="16" t="s">
        <v>112</v>
      </c>
      <c r="E45" s="18"/>
      <c r="F45" s="48">
        <f>SUM(F46)</f>
        <v>0</v>
      </c>
      <c r="G45" s="65">
        <v>6</v>
      </c>
      <c r="I45" s="3"/>
      <c r="J45" s="3"/>
      <c r="K45" s="3"/>
      <c r="L45" s="3"/>
      <c r="M45" s="3"/>
    </row>
    <row r="46" spans="1:13" ht="10.5" customHeight="1" x14ac:dyDescent="0.15">
      <c r="A46" s="26" t="s">
        <v>151</v>
      </c>
      <c r="D46" s="16" t="s">
        <v>113</v>
      </c>
      <c r="E46" s="18"/>
      <c r="F46" s="48">
        <v>0</v>
      </c>
      <c r="G46" s="65"/>
      <c r="I46" s="3"/>
      <c r="J46" s="3"/>
      <c r="K46" s="3"/>
      <c r="L46" s="3"/>
      <c r="M46" s="3"/>
    </row>
    <row r="47" spans="1:13" ht="14.25" customHeight="1" x14ac:dyDescent="0.15">
      <c r="A47" s="26" t="s">
        <v>152</v>
      </c>
      <c r="D47" s="55" t="s">
        <v>37</v>
      </c>
      <c r="E47" s="58"/>
      <c r="F47" s="57">
        <f>SUM(F27,F35,F42)</f>
        <v>-184405</v>
      </c>
      <c r="G47" s="65" t="s">
        <v>115</v>
      </c>
      <c r="I47" s="120" t="s">
        <v>52</v>
      </c>
      <c r="J47" s="120"/>
      <c r="K47" s="120"/>
      <c r="L47" s="120"/>
      <c r="M47" s="120"/>
    </row>
    <row r="48" spans="1:13" x14ac:dyDescent="0.15">
      <c r="A48" s="26" t="s">
        <v>153</v>
      </c>
      <c r="D48" s="55" t="s">
        <v>114</v>
      </c>
      <c r="E48" s="58"/>
      <c r="F48" s="57">
        <v>446585</v>
      </c>
      <c r="G48" s="65" t="s">
        <v>116</v>
      </c>
      <c r="I48" s="120"/>
      <c r="J48" s="120"/>
      <c r="K48" s="120"/>
      <c r="L48" s="120"/>
      <c r="M48" s="120"/>
    </row>
    <row r="49" spans="4:13" x14ac:dyDescent="0.15">
      <c r="D49" s="55" t="s">
        <v>38</v>
      </c>
      <c r="E49" s="58"/>
      <c r="F49" s="57">
        <f>SUM(F47:F48)</f>
        <v>262180</v>
      </c>
      <c r="G49" s="65" t="s">
        <v>117</v>
      </c>
      <c r="I49" s="120"/>
      <c r="J49" s="120"/>
      <c r="K49" s="120"/>
      <c r="L49" s="120"/>
      <c r="M49" s="120"/>
    </row>
    <row r="50" spans="4:13" x14ac:dyDescent="0.15">
      <c r="D50" s="55" t="s">
        <v>39</v>
      </c>
      <c r="E50" s="58"/>
      <c r="F50" s="57">
        <v>121</v>
      </c>
      <c r="G50" s="65" t="s">
        <v>118</v>
      </c>
      <c r="I50" s="120"/>
      <c r="J50" s="120"/>
      <c r="K50" s="120"/>
      <c r="L50" s="120"/>
      <c r="M50" s="120"/>
    </row>
    <row r="51" spans="4:13" x14ac:dyDescent="0.15">
      <c r="D51" s="44" t="s">
        <v>40</v>
      </c>
      <c r="E51" s="45"/>
      <c r="F51" s="49">
        <f>SUM(F49:F50)</f>
        <v>262301</v>
      </c>
      <c r="G51" s="65" t="s">
        <v>119</v>
      </c>
      <c r="I51" s="78"/>
      <c r="J51" s="78"/>
      <c r="K51" s="78"/>
      <c r="L51" s="78"/>
      <c r="M51" s="78"/>
    </row>
    <row r="52" spans="4:13" x14ac:dyDescent="0.15">
      <c r="E52" s="13"/>
      <c r="I52" s="13"/>
      <c r="J52" s="13"/>
      <c r="K52" s="13"/>
      <c r="L52" s="13"/>
      <c r="M52" s="13"/>
    </row>
    <row r="53" spans="4:13" x14ac:dyDescent="0.15">
      <c r="D53" s="26" t="s">
        <v>41</v>
      </c>
      <c r="I53" s="13"/>
      <c r="J53" s="13"/>
      <c r="K53" s="13"/>
      <c r="L53" s="13"/>
      <c r="M53" s="13"/>
    </row>
    <row r="54" spans="4:13" x14ac:dyDescent="0.15">
      <c r="D54" s="26" t="s">
        <v>42</v>
      </c>
    </row>
    <row r="55" spans="4:13" x14ac:dyDescent="0.15">
      <c r="D55" s="26" t="s">
        <v>43</v>
      </c>
    </row>
    <row r="56" spans="4:13" x14ac:dyDescent="0.15">
      <c r="D56" s="26" t="s">
        <v>44</v>
      </c>
    </row>
  </sheetData>
  <mergeCells count="12">
    <mergeCell ref="I42:M44"/>
    <mergeCell ref="I47:M50"/>
    <mergeCell ref="I27:J28"/>
    <mergeCell ref="K27:K28"/>
    <mergeCell ref="I2:N5"/>
    <mergeCell ref="I7:L7"/>
    <mergeCell ref="I8:L8"/>
    <mergeCell ref="D26:F26"/>
    <mergeCell ref="D2:G5"/>
    <mergeCell ref="D7:G7"/>
    <mergeCell ref="D8:G8"/>
    <mergeCell ref="D25:G25"/>
  </mergeCells>
  <phoneticPr fontId="1"/>
  <pageMargins left="0.70866141732283472" right="0.70866141732283472" top="0.74803149606299213" bottom="0.35433070866141736" header="0.31496062992125984" footer="0.31496062992125984"/>
  <pageSetup paperSize="8"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view="pageBreakPreview" zoomScaleNormal="100" zoomScaleSheetLayoutView="100" workbookViewId="0">
      <selection activeCell="D36" sqref="D36"/>
    </sheetView>
  </sheetViews>
  <sheetFormatPr defaultRowHeight="15.75" customHeight="1" x14ac:dyDescent="0.15"/>
  <cols>
    <col min="1" max="1" width="3.25" style="2" customWidth="1"/>
    <col min="2" max="2" width="20.625" style="2" customWidth="1"/>
    <col min="3" max="3" width="16.75" style="2" customWidth="1"/>
    <col min="4" max="4" width="10.25" style="2" customWidth="1"/>
    <col min="5" max="5" width="9" style="2"/>
    <col min="6" max="6" width="7.625" style="2" customWidth="1"/>
    <col min="7" max="7" width="7.75" style="2" customWidth="1"/>
    <col min="8" max="8" width="11.25" style="2" customWidth="1"/>
    <col min="9" max="16384" width="9" style="2"/>
  </cols>
  <sheetData>
    <row r="1" spans="1:8" ht="15.75" customHeight="1" x14ac:dyDescent="0.15">
      <c r="A1" s="2" t="s">
        <v>53</v>
      </c>
    </row>
    <row r="2" spans="1:8" ht="15.75" customHeight="1" x14ac:dyDescent="0.15">
      <c r="B2" s="111" t="s">
        <v>232</v>
      </c>
      <c r="C2" s="111"/>
      <c r="D2" s="111"/>
      <c r="E2" s="111"/>
      <c r="F2" s="111"/>
      <c r="G2" s="111"/>
      <c r="H2" s="111"/>
    </row>
    <row r="3" spans="1:8" ht="15.75" customHeight="1" x14ac:dyDescent="0.15">
      <c r="B3" s="111"/>
      <c r="C3" s="111"/>
      <c r="D3" s="111"/>
      <c r="E3" s="111"/>
      <c r="F3" s="111"/>
      <c r="G3" s="111"/>
      <c r="H3" s="111"/>
    </row>
    <row r="4" spans="1:8" ht="15.75" customHeight="1" x14ac:dyDescent="0.15">
      <c r="B4" s="111"/>
      <c r="C4" s="111"/>
      <c r="D4" s="111"/>
      <c r="E4" s="111"/>
      <c r="F4" s="111"/>
      <c r="G4" s="111"/>
      <c r="H4" s="111"/>
    </row>
    <row r="6" spans="1:8" ht="15.75" customHeight="1" x14ac:dyDescent="0.15">
      <c r="A6" s="2" t="s">
        <v>70</v>
      </c>
    </row>
    <row r="7" spans="1:8" ht="15.75" customHeight="1" x14ac:dyDescent="0.15">
      <c r="A7" s="2" t="s">
        <v>192</v>
      </c>
    </row>
    <row r="8" spans="1:8" ht="15.75" customHeight="1" x14ac:dyDescent="0.15">
      <c r="B8" s="2" t="s">
        <v>193</v>
      </c>
    </row>
    <row r="9" spans="1:8" ht="20.25" customHeight="1" x14ac:dyDescent="0.15">
      <c r="B9" s="87" t="s">
        <v>58</v>
      </c>
      <c r="C9" s="5"/>
    </row>
    <row r="10" spans="1:8" ht="20.25" customHeight="1" x14ac:dyDescent="0.15">
      <c r="B10" s="85" t="s">
        <v>59</v>
      </c>
      <c r="C10" s="7"/>
    </row>
    <row r="12" spans="1:8" ht="15.75" customHeight="1" x14ac:dyDescent="0.15">
      <c r="B12" s="9" t="s">
        <v>60</v>
      </c>
      <c r="C12" s="99" t="s">
        <v>209</v>
      </c>
      <c r="D12" s="125"/>
      <c r="E12" s="1" t="s">
        <v>82</v>
      </c>
      <c r="G12" s="1"/>
      <c r="H12" s="1"/>
    </row>
    <row r="13" spans="1:8" ht="15.75" customHeight="1" x14ac:dyDescent="0.15">
      <c r="C13" s="96"/>
      <c r="D13" s="125"/>
      <c r="E13" s="1" t="s">
        <v>65</v>
      </c>
      <c r="G13" s="12">
        <v>0.63400000000000001</v>
      </c>
      <c r="H13" s="12"/>
    </row>
    <row r="14" spans="1:8" ht="15.75" customHeight="1" x14ac:dyDescent="0.15">
      <c r="C14" s="85"/>
      <c r="E14" s="1" t="s">
        <v>66</v>
      </c>
      <c r="G14" s="12">
        <v>0.80600000000000005</v>
      </c>
      <c r="H14" s="12"/>
    </row>
    <row r="15" spans="1:8" ht="15.75" customHeight="1" x14ac:dyDescent="0.15">
      <c r="B15" s="9" t="s">
        <v>61</v>
      </c>
      <c r="C15" s="99" t="s">
        <v>210</v>
      </c>
      <c r="D15" s="125"/>
      <c r="E15" s="1" t="s">
        <v>67</v>
      </c>
      <c r="G15" s="12">
        <v>0.94199999999999995</v>
      </c>
      <c r="H15" s="12"/>
    </row>
    <row r="16" spans="1:8" ht="15.75" customHeight="1" x14ac:dyDescent="0.15">
      <c r="C16" s="96"/>
      <c r="D16" s="125"/>
      <c r="E16" s="1" t="s">
        <v>74</v>
      </c>
      <c r="G16" s="12">
        <v>0.56599999999999995</v>
      </c>
      <c r="H16" s="12"/>
    </row>
    <row r="17" spans="1:8" ht="15.75" customHeight="1" x14ac:dyDescent="0.15">
      <c r="C17" s="85"/>
      <c r="E17" s="1" t="s">
        <v>68</v>
      </c>
      <c r="G17" s="12">
        <v>0.76900000000000002</v>
      </c>
      <c r="H17" s="12"/>
    </row>
    <row r="18" spans="1:8" ht="15.75" customHeight="1" x14ac:dyDescent="0.15">
      <c r="B18" s="9" t="s">
        <v>62</v>
      </c>
      <c r="C18" s="99" t="s">
        <v>211</v>
      </c>
      <c r="D18" s="125"/>
      <c r="E18" s="1" t="s">
        <v>71</v>
      </c>
      <c r="G18" s="12">
        <v>0.28499999999999998</v>
      </c>
      <c r="H18" s="12"/>
    </row>
    <row r="19" spans="1:8" ht="15.75" customHeight="1" x14ac:dyDescent="0.15">
      <c r="C19" s="96"/>
      <c r="D19" s="125"/>
      <c r="E19" s="1" t="s">
        <v>72</v>
      </c>
      <c r="G19" s="12">
        <v>0.38500000000000001</v>
      </c>
      <c r="H19" s="12"/>
    </row>
    <row r="20" spans="1:8" ht="15.75" customHeight="1" x14ac:dyDescent="0.15">
      <c r="C20" s="85"/>
      <c r="E20" s="1" t="s">
        <v>73</v>
      </c>
      <c r="G20" s="12">
        <v>0.64200000000000002</v>
      </c>
      <c r="H20" s="12"/>
    </row>
    <row r="21" spans="1:8" ht="20.25" customHeight="1" x14ac:dyDescent="0.15">
      <c r="B21" s="9" t="s">
        <v>63</v>
      </c>
      <c r="C21" s="100" t="s">
        <v>212</v>
      </c>
      <c r="D21" s="125"/>
      <c r="E21" s="1" t="s">
        <v>69</v>
      </c>
      <c r="G21" s="12">
        <v>9.8000000000000004E-2</v>
      </c>
      <c r="H21" s="12"/>
    </row>
    <row r="22" spans="1:8" ht="20.25" customHeight="1" x14ac:dyDescent="0.15">
      <c r="C22" s="95"/>
      <c r="D22" s="125"/>
      <c r="E22" s="1" t="s">
        <v>75</v>
      </c>
      <c r="G22" s="12">
        <v>0.9</v>
      </c>
      <c r="H22" s="12"/>
    </row>
    <row r="23" spans="1:8" ht="15.75" customHeight="1" x14ac:dyDescent="0.15">
      <c r="C23" s="85"/>
      <c r="E23" s="1" t="s">
        <v>76</v>
      </c>
      <c r="G23" s="12">
        <v>0.999</v>
      </c>
      <c r="H23" s="12"/>
    </row>
    <row r="24" spans="1:8" ht="15.75" customHeight="1" x14ac:dyDescent="0.15">
      <c r="B24" s="9" t="s">
        <v>64</v>
      </c>
      <c r="C24" s="99" t="s">
        <v>213</v>
      </c>
      <c r="D24" s="125"/>
      <c r="E24" s="1" t="s">
        <v>190</v>
      </c>
      <c r="G24" s="12">
        <v>0.999</v>
      </c>
      <c r="H24" s="12"/>
    </row>
    <row r="25" spans="1:8" ht="15.75" customHeight="1" x14ac:dyDescent="0.15">
      <c r="C25" s="96"/>
      <c r="D25" s="125"/>
    </row>
    <row r="27" spans="1:8" ht="15.75" customHeight="1" x14ac:dyDescent="0.15">
      <c r="B27" s="2" t="s">
        <v>214</v>
      </c>
    </row>
    <row r="30" spans="1:8" ht="15.75" customHeight="1" x14ac:dyDescent="0.15">
      <c r="A30" s="2" t="s">
        <v>194</v>
      </c>
    </row>
    <row r="31" spans="1:8" ht="15.75" customHeight="1" x14ac:dyDescent="0.15">
      <c r="B31" s="2" t="s">
        <v>195</v>
      </c>
    </row>
    <row r="32" spans="1:8" ht="20.25" customHeight="1" x14ac:dyDescent="0.15">
      <c r="B32" s="4" t="s">
        <v>32</v>
      </c>
      <c r="C32" s="5"/>
    </row>
    <row r="33" spans="2:8" ht="20.25" customHeight="1" x14ac:dyDescent="0.15">
      <c r="B33" s="6" t="s">
        <v>196</v>
      </c>
      <c r="C33" s="92"/>
      <c r="D33" s="106"/>
    </row>
    <row r="34" spans="2:8" ht="20.25" customHeight="1" x14ac:dyDescent="0.15">
      <c r="B34" s="89"/>
      <c r="C34" s="102" t="s">
        <v>215</v>
      </c>
      <c r="D34" s="103" t="s">
        <v>216</v>
      </c>
    </row>
    <row r="35" spans="2:8" ht="20.25" customHeight="1" x14ac:dyDescent="0.15">
      <c r="C35" s="102" t="s">
        <v>217</v>
      </c>
      <c r="D35" s="103" t="s">
        <v>234</v>
      </c>
    </row>
    <row r="36" spans="2:8" ht="15.75" customHeight="1" x14ac:dyDescent="0.15">
      <c r="C36" s="94"/>
      <c r="D36" s="91"/>
      <c r="H36" s="1"/>
    </row>
    <row r="37" spans="2:8" ht="15.75" customHeight="1" x14ac:dyDescent="0.15">
      <c r="C37" s="96"/>
      <c r="D37" s="91"/>
      <c r="H37" s="1"/>
    </row>
    <row r="38" spans="2:8" ht="15.75" customHeight="1" x14ac:dyDescent="0.15">
      <c r="B38" s="2" t="s">
        <v>218</v>
      </c>
      <c r="C38" s="96"/>
      <c r="D38" s="91"/>
      <c r="H38" s="1"/>
    </row>
    <row r="39" spans="2:8" ht="15.75" customHeight="1" x14ac:dyDescent="0.15">
      <c r="C39" s="8"/>
      <c r="D39" s="88"/>
      <c r="F39" s="1"/>
      <c r="H39" s="12"/>
    </row>
    <row r="40" spans="2:8" ht="15.75" customHeight="1" x14ac:dyDescent="0.15">
      <c r="B40" s="2" t="s">
        <v>197</v>
      </c>
      <c r="C40" s="6"/>
      <c r="F40" s="1"/>
      <c r="H40" s="12"/>
    </row>
    <row r="41" spans="2:8" ht="20.25" customHeight="1" x14ac:dyDescent="0.15">
      <c r="B41" s="87" t="s">
        <v>198</v>
      </c>
      <c r="C41" s="94"/>
      <c r="D41" s="91"/>
      <c r="F41" s="1"/>
      <c r="H41" s="12"/>
    </row>
    <row r="42" spans="2:8" ht="20.25" customHeight="1" x14ac:dyDescent="0.15">
      <c r="B42" s="85" t="s">
        <v>199</v>
      </c>
      <c r="C42" s="8"/>
      <c r="D42" s="91"/>
      <c r="F42" s="1"/>
      <c r="H42" s="12"/>
    </row>
    <row r="43" spans="2:8" ht="20.25" customHeight="1" x14ac:dyDescent="0.15">
      <c r="C43" s="90" t="s">
        <v>215</v>
      </c>
      <c r="D43" s="103" t="s">
        <v>219</v>
      </c>
      <c r="E43" s="125"/>
      <c r="F43" s="1"/>
      <c r="H43" s="12"/>
    </row>
    <row r="44" spans="2:8" ht="20.25" customHeight="1" x14ac:dyDescent="0.15">
      <c r="C44" s="102" t="s">
        <v>217</v>
      </c>
      <c r="D44" s="105" t="s">
        <v>220</v>
      </c>
      <c r="E44" s="125"/>
      <c r="F44" s="1"/>
      <c r="H44" s="12"/>
    </row>
    <row r="45" spans="2:8" ht="15.75" customHeight="1" x14ac:dyDescent="0.15">
      <c r="B45" s="2" t="s">
        <v>221</v>
      </c>
      <c r="C45" s="96"/>
      <c r="D45" s="96"/>
      <c r="E45" s="91"/>
      <c r="F45" s="1"/>
      <c r="H45" s="12"/>
    </row>
    <row r="46" spans="2:8" ht="15.75" customHeight="1" x14ac:dyDescent="0.15">
      <c r="C46" s="8"/>
      <c r="D46" s="88"/>
      <c r="H46" s="12"/>
    </row>
    <row r="47" spans="2:8" ht="15.75" customHeight="1" x14ac:dyDescent="0.15">
      <c r="C47" s="6"/>
      <c r="F47" s="1"/>
      <c r="H47" s="12"/>
    </row>
    <row r="48" spans="2:8" ht="15.75" customHeight="1" x14ac:dyDescent="0.15">
      <c r="C48" s="8"/>
      <c r="D48" s="91"/>
    </row>
  </sheetData>
  <sheetProtection password="CC66" sheet="1" objects="1" scenarios="1"/>
  <mergeCells count="7">
    <mergeCell ref="B2:H4"/>
    <mergeCell ref="D12:D13"/>
    <mergeCell ref="E43:E44"/>
    <mergeCell ref="D15:D16"/>
    <mergeCell ref="D18:D19"/>
    <mergeCell ref="D21:D22"/>
    <mergeCell ref="D24:D25"/>
  </mergeCells>
  <phoneticPr fontId="1"/>
  <pageMargins left="0.51181102362204722" right="0.51181102362204722" top="0.74803149606299213" bottom="0.74803149606299213" header="0.31496062992125984" footer="0.31496062992125984"/>
  <pageSetup paperSize="9" scale="9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47"/>
  <sheetViews>
    <sheetView view="pageBreakPreview" topLeftCell="A19" zoomScaleNormal="100" zoomScaleSheetLayoutView="100" workbookViewId="0">
      <selection activeCell="C27" sqref="C27:D28"/>
    </sheetView>
  </sheetViews>
  <sheetFormatPr defaultRowHeight="15.75" customHeight="1" x14ac:dyDescent="0.15"/>
  <cols>
    <col min="1" max="1" width="3.25" style="2" customWidth="1"/>
    <col min="2" max="2" width="17.375" style="2" customWidth="1"/>
    <col min="3" max="3" width="19.875" style="2" customWidth="1"/>
    <col min="4" max="4" width="10.75" style="2" bestFit="1" customWidth="1"/>
    <col min="5" max="6" width="9" style="2"/>
    <col min="7" max="7" width="10.375" style="2" customWidth="1"/>
    <col min="8" max="8" width="11.25" style="2" customWidth="1"/>
    <col min="9" max="16384" width="9" style="2"/>
  </cols>
  <sheetData>
    <row r="2" spans="1:8" ht="15.75" customHeight="1" x14ac:dyDescent="0.15">
      <c r="A2" s="2" t="s">
        <v>200</v>
      </c>
      <c r="B2" s="84"/>
      <c r="C2" s="84"/>
      <c r="D2" s="84"/>
      <c r="E2" s="84"/>
      <c r="F2" s="84"/>
      <c r="G2" s="84"/>
      <c r="H2" s="84"/>
    </row>
    <row r="3" spans="1:8" ht="15.75" customHeight="1" x14ac:dyDescent="0.15">
      <c r="B3" s="120" t="s">
        <v>201</v>
      </c>
      <c r="C3" s="120"/>
      <c r="D3" s="84"/>
      <c r="E3" s="84"/>
      <c r="F3" s="84"/>
      <c r="G3" s="84"/>
      <c r="H3" s="84"/>
    </row>
    <row r="4" spans="1:8" ht="20.25" customHeight="1" x14ac:dyDescent="0.15">
      <c r="B4" s="97" t="s">
        <v>202</v>
      </c>
      <c r="C4" s="84"/>
      <c r="D4" s="84"/>
      <c r="E4" s="84"/>
      <c r="F4" s="84"/>
      <c r="G4" s="84"/>
      <c r="H4" s="84"/>
    </row>
    <row r="5" spans="1:8" ht="20.25" customHeight="1" x14ac:dyDescent="0.15">
      <c r="B5" s="85" t="s">
        <v>203</v>
      </c>
    </row>
    <row r="6" spans="1:8" ht="20.25" customHeight="1" x14ac:dyDescent="0.15">
      <c r="C6" s="102" t="s">
        <v>215</v>
      </c>
      <c r="D6" s="103" t="s">
        <v>222</v>
      </c>
      <c r="G6" s="91"/>
      <c r="H6" s="7"/>
    </row>
    <row r="7" spans="1:8" ht="20.25" customHeight="1" x14ac:dyDescent="0.15">
      <c r="B7" s="5"/>
      <c r="C7" s="90" t="s">
        <v>217</v>
      </c>
      <c r="D7" s="103" t="s">
        <v>223</v>
      </c>
      <c r="E7" s="5"/>
      <c r="F7" s="5"/>
      <c r="G7" s="7"/>
      <c r="H7" s="7"/>
    </row>
    <row r="9" spans="1:8" ht="15.75" customHeight="1" x14ac:dyDescent="0.15">
      <c r="B9" s="5"/>
      <c r="C9" s="5"/>
      <c r="D9" s="5"/>
      <c r="E9" s="5"/>
    </row>
    <row r="10" spans="1:8" ht="15.75" customHeight="1" x14ac:dyDescent="0.15">
      <c r="B10" s="5" t="s">
        <v>204</v>
      </c>
      <c r="C10" s="5"/>
      <c r="D10" s="5"/>
      <c r="E10" s="5"/>
    </row>
    <row r="11" spans="1:8" ht="20.25" customHeight="1" x14ac:dyDescent="0.15">
      <c r="B11" s="126" t="s">
        <v>205</v>
      </c>
      <c r="C11" s="126"/>
    </row>
    <row r="12" spans="1:8" ht="20.25" customHeight="1" x14ac:dyDescent="0.15">
      <c r="B12" s="127" t="s">
        <v>206</v>
      </c>
      <c r="C12" s="127"/>
      <c r="D12" s="5"/>
      <c r="E12" s="88"/>
      <c r="F12" s="88"/>
    </row>
    <row r="13" spans="1:8" ht="15.75" customHeight="1" x14ac:dyDescent="0.15">
      <c r="B13" s="5"/>
      <c r="C13" s="5"/>
      <c r="D13" s="5"/>
      <c r="E13" s="88"/>
      <c r="F13" s="88"/>
    </row>
    <row r="14" spans="1:8" ht="20.25" customHeight="1" x14ac:dyDescent="0.15">
      <c r="B14" s="5"/>
      <c r="C14" s="90" t="s">
        <v>215</v>
      </c>
      <c r="D14" s="90" t="s">
        <v>224</v>
      </c>
      <c r="E14" s="88"/>
      <c r="F14" s="88"/>
    </row>
    <row r="15" spans="1:8" ht="20.25" customHeight="1" x14ac:dyDescent="0.15">
      <c r="B15" s="5"/>
      <c r="C15" s="90" t="s">
        <v>217</v>
      </c>
      <c r="D15" s="90" t="s">
        <v>225</v>
      </c>
      <c r="E15" s="88"/>
      <c r="F15" s="88"/>
    </row>
    <row r="17" spans="1:8" ht="15.75" customHeight="1" x14ac:dyDescent="0.15">
      <c r="B17" s="2" t="s">
        <v>54</v>
      </c>
    </row>
    <row r="18" spans="1:8" ht="15.75" customHeight="1" x14ac:dyDescent="0.15">
      <c r="B18" s="2" t="s">
        <v>55</v>
      </c>
    </row>
    <row r="19" spans="1:8" ht="15.75" customHeight="1" x14ac:dyDescent="0.15">
      <c r="B19" s="2" t="s">
        <v>56</v>
      </c>
    </row>
    <row r="20" spans="1:8" ht="15.75" customHeight="1" x14ac:dyDescent="0.15">
      <c r="B20" s="2" t="s">
        <v>226</v>
      </c>
    </row>
    <row r="23" spans="1:8" ht="15.75" customHeight="1" x14ac:dyDescent="0.15">
      <c r="A23" s="2" t="s">
        <v>207</v>
      </c>
    </row>
    <row r="24" spans="1:8" ht="15.75" customHeight="1" x14ac:dyDescent="0.15">
      <c r="B24" s="2" t="s">
        <v>208</v>
      </c>
    </row>
    <row r="25" spans="1:8" ht="20.25" customHeight="1" x14ac:dyDescent="0.15">
      <c r="B25" s="87" t="s">
        <v>127</v>
      </c>
      <c r="C25" s="5"/>
    </row>
    <row r="26" spans="1:8" ht="20.25" customHeight="1" x14ac:dyDescent="0.15">
      <c r="B26" s="86" t="s">
        <v>203</v>
      </c>
      <c r="C26" s="5"/>
    </row>
    <row r="27" spans="1:8" ht="20.25" customHeight="1" x14ac:dyDescent="0.15">
      <c r="C27" s="90" t="s">
        <v>215</v>
      </c>
      <c r="D27" s="104" t="s">
        <v>227</v>
      </c>
    </row>
    <row r="28" spans="1:8" ht="20.25" customHeight="1" x14ac:dyDescent="0.15">
      <c r="B28" s="101"/>
      <c r="C28" s="102" t="s">
        <v>217</v>
      </c>
      <c r="D28" s="104" t="s">
        <v>228</v>
      </c>
      <c r="E28" s="101"/>
      <c r="F28" s="101"/>
      <c r="G28" s="91"/>
      <c r="H28" s="91"/>
    </row>
    <row r="29" spans="1:8" ht="15.75" customHeight="1" x14ac:dyDescent="0.15">
      <c r="B29" s="5"/>
      <c r="C29" s="5"/>
      <c r="D29" s="5"/>
      <c r="E29" s="5"/>
      <c r="F29" s="5"/>
      <c r="G29" s="91"/>
      <c r="H29" s="91"/>
    </row>
    <row r="31" spans="1:8" ht="15.75" customHeight="1" x14ac:dyDescent="0.15">
      <c r="B31" s="2" t="s">
        <v>57</v>
      </c>
    </row>
    <row r="34" spans="2:8" ht="15.75" customHeight="1" x14ac:dyDescent="0.15">
      <c r="B34" s="2" t="s">
        <v>25</v>
      </c>
    </row>
    <row r="36" spans="2:8" ht="15.75" customHeight="1" x14ac:dyDescent="0.15">
      <c r="B36" s="98"/>
      <c r="C36" s="5"/>
    </row>
    <row r="37" spans="2:8" ht="20.25" customHeight="1" x14ac:dyDescent="0.15">
      <c r="B37" s="93"/>
      <c r="C37" s="7"/>
    </row>
    <row r="38" spans="2:8" ht="20.25" customHeight="1" x14ac:dyDescent="0.15">
      <c r="B38" s="85"/>
    </row>
    <row r="39" spans="2:8" ht="15.75" customHeight="1" x14ac:dyDescent="0.15">
      <c r="C39" s="96"/>
      <c r="D39" s="128"/>
      <c r="E39" s="128"/>
      <c r="F39" s="1"/>
      <c r="H39" s="1"/>
    </row>
    <row r="40" spans="2:8" ht="15.75" customHeight="1" x14ac:dyDescent="0.15">
      <c r="C40" s="8"/>
      <c r="D40" s="128"/>
      <c r="E40" s="128"/>
      <c r="F40" s="1"/>
      <c r="H40" s="12"/>
    </row>
    <row r="41" spans="2:8" ht="15.75" customHeight="1" x14ac:dyDescent="0.15">
      <c r="C41" s="85"/>
      <c r="F41" s="1"/>
      <c r="H41" s="12"/>
    </row>
    <row r="42" spans="2:8" ht="15.75" customHeight="1" x14ac:dyDescent="0.15">
      <c r="C42" s="94"/>
      <c r="D42" s="125"/>
      <c r="F42" s="1"/>
      <c r="H42" s="12"/>
    </row>
    <row r="43" spans="2:8" ht="15.75" customHeight="1" x14ac:dyDescent="0.15">
      <c r="C43" s="8"/>
      <c r="D43" s="125"/>
      <c r="F43" s="1"/>
      <c r="H43" s="12"/>
    </row>
    <row r="44" spans="2:8" ht="15.75" customHeight="1" x14ac:dyDescent="0.15">
      <c r="C44" s="85"/>
      <c r="F44" s="1"/>
      <c r="H44" s="12"/>
    </row>
    <row r="45" spans="2:8" ht="15.75" customHeight="1" x14ac:dyDescent="0.15">
      <c r="C45" s="95"/>
      <c r="D45" s="125"/>
      <c r="F45" s="1"/>
      <c r="H45" s="12"/>
    </row>
    <row r="46" spans="2:8" ht="15.75" customHeight="1" x14ac:dyDescent="0.15">
      <c r="C46" s="83"/>
      <c r="D46" s="125"/>
      <c r="F46" s="1"/>
      <c r="H46" s="12"/>
    </row>
    <row r="47" spans="2:8" ht="15.75" customHeight="1" x14ac:dyDescent="0.15">
      <c r="C47" s="8"/>
      <c r="D47" s="88"/>
    </row>
  </sheetData>
  <mergeCells count="6">
    <mergeCell ref="D45:D46"/>
    <mergeCell ref="B3:C3"/>
    <mergeCell ref="B11:C11"/>
    <mergeCell ref="B12:C12"/>
    <mergeCell ref="D39:E40"/>
    <mergeCell ref="D42:D43"/>
  </mergeCells>
  <phoneticPr fontId="1"/>
  <pageMargins left="0.51181102362204722" right="0.51181102362204722" top="0.74803149606299213" bottom="0.74803149606299213"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ｐ１</vt:lpstr>
      <vt:lpstr>ｐ２－３</vt:lpstr>
      <vt:lpstr>ｐ４</vt:lpstr>
      <vt:lpstr>ｐ5</vt:lpstr>
      <vt:lpstr>'ｐ２－３'!Print_Area</vt:lpstr>
      <vt:lpstr>'ｐ４'!Print_Area</vt:lpstr>
      <vt:lpstr>'ｐ5'!Print_Area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KHK4J018a</dc:creator>
  <cp:lastModifiedBy>setup</cp:lastModifiedBy>
  <cp:lastPrinted>2019-02-06T09:03:20Z</cp:lastPrinted>
  <dcterms:created xsi:type="dcterms:W3CDTF">2018-02-27T12:13:30Z</dcterms:created>
  <dcterms:modified xsi:type="dcterms:W3CDTF">2019-02-08T08:50:38Z</dcterms:modified>
</cp:coreProperties>
</file>